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smtsambeek.sharepoint.com/sites/PloegwedstrijdSMTSambeek/Gedeelde documenten/2022/4. Jury rapporten/Rapport SMT/"/>
    </mc:Choice>
  </mc:AlternateContent>
  <xr:revisionPtr revIDLastSave="0" documentId="8_{A91C3642-5A4C-40D4-8566-FA68972B88F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3" l="1"/>
  <c r="C5" i="3"/>
  <c r="D5" i="3"/>
  <c r="D20" i="3" s="1"/>
  <c r="E5" i="3"/>
  <c r="F5" i="3"/>
  <c r="G5" i="3"/>
  <c r="H5" i="3"/>
  <c r="H20" i="3" s="1"/>
  <c r="I5" i="3"/>
  <c r="I20" i="3" s="1"/>
  <c r="J5" i="3"/>
  <c r="K5" i="3"/>
  <c r="L5" i="3"/>
  <c r="L20" i="3" s="1"/>
  <c r="M5" i="3"/>
  <c r="N5" i="3"/>
  <c r="O5" i="3"/>
  <c r="P5" i="3"/>
  <c r="P20" i="3" s="1"/>
  <c r="Q5" i="3"/>
  <c r="Q20" i="3" s="1"/>
  <c r="B6" i="3"/>
  <c r="C6" i="3"/>
  <c r="D6" i="3"/>
  <c r="E6" i="3"/>
  <c r="F6" i="3"/>
  <c r="G6" i="3"/>
  <c r="H6" i="3"/>
  <c r="I6" i="3"/>
  <c r="I19" i="3" s="1"/>
  <c r="I22" i="3" s="1"/>
  <c r="J6" i="3"/>
  <c r="K6" i="3"/>
  <c r="L6" i="3"/>
  <c r="M6" i="3"/>
  <c r="N6" i="3"/>
  <c r="O6" i="3"/>
  <c r="P6" i="3"/>
  <c r="P19" i="3" s="1"/>
  <c r="Q6" i="3"/>
  <c r="Q19" i="3" s="1"/>
  <c r="Q22" i="3" s="1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C4" i="3"/>
  <c r="C19" i="3" s="1"/>
  <c r="D4" i="3"/>
  <c r="E4" i="3"/>
  <c r="F4" i="3"/>
  <c r="G4" i="3"/>
  <c r="G19" i="3" s="1"/>
  <c r="H4" i="3"/>
  <c r="I4" i="3"/>
  <c r="J4" i="3"/>
  <c r="K4" i="3"/>
  <c r="K19" i="3" s="1"/>
  <c r="L4" i="3"/>
  <c r="M4" i="3"/>
  <c r="N4" i="3"/>
  <c r="O4" i="3"/>
  <c r="O19" i="3" s="1"/>
  <c r="P4" i="3"/>
  <c r="Q4" i="3"/>
  <c r="B4" i="3"/>
  <c r="B19" i="3" s="1"/>
  <c r="B22" i="3" s="1"/>
  <c r="O20" i="3"/>
  <c r="N20" i="3"/>
  <c r="M20" i="3"/>
  <c r="K20" i="3"/>
  <c r="J20" i="3"/>
  <c r="G20" i="3"/>
  <c r="F20" i="3"/>
  <c r="E20" i="3"/>
  <c r="C20" i="3"/>
  <c r="B20" i="3"/>
  <c r="N19" i="3"/>
  <c r="N22" i="3" s="1"/>
  <c r="M19" i="3"/>
  <c r="M22" i="3" s="1"/>
  <c r="J19" i="3"/>
  <c r="H19" i="3"/>
  <c r="F19" i="3"/>
  <c r="F22" i="3" s="1"/>
  <c r="E19" i="3"/>
  <c r="E22" i="3" s="1"/>
  <c r="B19" i="2"/>
  <c r="B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F22" i="1"/>
  <c r="G19" i="1"/>
  <c r="C19" i="1"/>
  <c r="C22" i="1" s="1"/>
  <c r="C20" i="1"/>
  <c r="P22" i="3" l="1"/>
  <c r="P23" i="3" s="1"/>
  <c r="J22" i="3"/>
  <c r="O22" i="3"/>
  <c r="G22" i="3"/>
  <c r="H22" i="3"/>
  <c r="L19" i="3"/>
  <c r="L22" i="3" s="1"/>
  <c r="D19" i="3"/>
  <c r="D22" i="3" s="1"/>
  <c r="L23" i="3" s="1"/>
  <c r="K22" i="3"/>
  <c r="C22" i="3"/>
  <c r="C23" i="3" s="1"/>
  <c r="K23" i="3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P19" i="1"/>
  <c r="Q19" i="1"/>
  <c r="P20" i="1"/>
  <c r="Q20" i="1"/>
  <c r="J19" i="1"/>
  <c r="K19" i="1"/>
  <c r="L19" i="1"/>
  <c r="M19" i="1"/>
  <c r="N19" i="1"/>
  <c r="O19" i="1"/>
  <c r="J20" i="1"/>
  <c r="K20" i="1"/>
  <c r="L20" i="1"/>
  <c r="M20" i="1"/>
  <c r="N20" i="1"/>
  <c r="O20" i="1"/>
  <c r="B19" i="1"/>
  <c r="D19" i="1"/>
  <c r="E19" i="1"/>
  <c r="F19" i="1"/>
  <c r="H19" i="1"/>
  <c r="I19" i="1"/>
  <c r="I20" i="1"/>
  <c r="H20" i="1"/>
  <c r="G20" i="1"/>
  <c r="F20" i="1"/>
  <c r="E20" i="1"/>
  <c r="D20" i="1"/>
  <c r="B20" i="1"/>
  <c r="G23" i="3" l="1"/>
  <c r="I23" i="3"/>
  <c r="F23" i="3"/>
  <c r="D23" i="3"/>
  <c r="J23" i="3"/>
  <c r="Q23" i="3"/>
  <c r="B23" i="3"/>
  <c r="M23" i="3"/>
  <c r="H23" i="3"/>
  <c r="N23" i="3"/>
  <c r="E23" i="3"/>
  <c r="O23" i="3"/>
  <c r="P23" i="2"/>
  <c r="B23" i="2"/>
  <c r="G23" i="2"/>
  <c r="J23" i="2"/>
  <c r="D23" i="2"/>
  <c r="Q23" i="2"/>
  <c r="O23" i="2"/>
  <c r="N23" i="2"/>
  <c r="C23" i="2"/>
  <c r="I23" i="2"/>
  <c r="L23" i="2"/>
  <c r="F23" i="2"/>
  <c r="M23" i="2"/>
  <c r="H23" i="2"/>
  <c r="K23" i="2"/>
  <c r="E23" i="2"/>
  <c r="Q22" i="1"/>
  <c r="P22" i="1"/>
  <c r="O22" i="1"/>
  <c r="N22" i="1"/>
  <c r="M22" i="1"/>
  <c r="K22" i="1"/>
  <c r="J22" i="1"/>
  <c r="G22" i="1"/>
  <c r="L22" i="1"/>
  <c r="H22" i="1"/>
  <c r="E22" i="1"/>
  <c r="D22" i="1"/>
  <c r="I22" i="1"/>
  <c r="B22" i="1"/>
  <c r="M23" i="1" l="1"/>
  <c r="Q23" i="1"/>
  <c r="E23" i="1"/>
  <c r="D23" i="1"/>
  <c r="B23" i="1"/>
  <c r="G23" i="1"/>
  <c r="J23" i="1"/>
  <c r="N23" i="1"/>
  <c r="P23" i="1"/>
  <c r="K23" i="1"/>
  <c r="F23" i="1"/>
  <c r="I23" i="1"/>
  <c r="C23" i="1"/>
  <c r="O23" i="1"/>
  <c r="H23" i="1"/>
  <c r="L23" i="1"/>
</calcChain>
</file>

<file path=xl/sharedStrings.xml><?xml version="1.0" encoding="utf-8"?>
<sst xmlns="http://schemas.openxmlformats.org/spreadsheetml/2006/main" count="123" uniqueCount="41">
  <si>
    <t>1a. rechtheid beginvoor</t>
  </si>
  <si>
    <t>2a. rechtheid aanstorting</t>
  </si>
  <si>
    <t>5a. rechtheid geploegde sneden</t>
  </si>
  <si>
    <t>8a. rechtheid eindvoor</t>
  </si>
  <si>
    <t>eindresultaat puntentotaal</t>
  </si>
  <si>
    <t>jury:</t>
  </si>
  <si>
    <t>Datum:</t>
  </si>
  <si>
    <t>7a. rechtheid aanstorting van de geer</t>
  </si>
  <si>
    <t>totaal aantal punten (maximaal 100)</t>
  </si>
  <si>
    <t>totaal aantal punten rechtheid : 2</t>
  </si>
  <si>
    <t>Metingen restbreedte</t>
  </si>
  <si>
    <t>Rangschikking</t>
  </si>
  <si>
    <r>
      <rPr>
        <b/>
        <sz val="10"/>
        <color theme="1"/>
        <rFont val="Calibri"/>
        <family val="2"/>
      </rPr>
      <t>1. beginvoor</t>
    </r>
    <r>
      <rPr>
        <sz val="10"/>
        <color theme="1"/>
        <rFont val="Calibri"/>
        <family val="2"/>
      </rPr>
      <t xml:space="preserve"> schoon, over de gehele lengte losgesneden, vlak, uniform beeld over gehele lengte</t>
    </r>
  </si>
  <si>
    <r>
      <rPr>
        <b/>
        <sz val="10"/>
        <color theme="1"/>
        <rFont val="Calibri"/>
        <family val="2"/>
      </rPr>
      <t>2. aanstorting</t>
    </r>
    <r>
      <rPr>
        <sz val="10"/>
        <color theme="1"/>
        <rFont val="Calibri"/>
        <family val="2"/>
      </rPr>
      <t xml:space="preserve"> gehele opening gevuld. vegetatie ondergedekt, uniform beeld, even hoog, breed en recht dan rest van het ploegwerk. De aanstorting kan pas beoordeeld worden nadat deze is voltooid is (3 of 4 omgangen )</t>
    </r>
  </si>
  <si>
    <r>
      <t xml:space="preserve">3. geploegde sneden, </t>
    </r>
    <r>
      <rPr>
        <sz val="10"/>
        <color theme="1"/>
        <rFont val="Calibri"/>
        <family val="2"/>
      </rPr>
      <t>niet te sterk verkruimeld, voldoende grond voor zaaibed</t>
    </r>
  </si>
  <si>
    <r>
      <t xml:space="preserve">4. geploegde sneden </t>
    </r>
    <r>
      <rPr>
        <sz val="10"/>
        <color theme="1"/>
        <rFont val="Calibri"/>
        <family val="2"/>
      </rPr>
      <t>, even hoog, even breed en voldoende gekeerd, uniform beeld</t>
    </r>
  </si>
  <si>
    <r>
      <t xml:space="preserve">5. geploegde sneden, </t>
    </r>
    <r>
      <rPr>
        <sz val="10"/>
        <color theme="1"/>
        <rFont val="Calibri"/>
        <family val="2"/>
      </rPr>
      <t>goed tegen elkaar aansluiten, zichtbaar over gehele lengte van perceel (voldoende geaccentueerd)</t>
    </r>
  </si>
  <si>
    <r>
      <t xml:space="preserve">6. dekking groen en stoppel, </t>
    </r>
    <r>
      <rPr>
        <sz val="10"/>
        <color theme="1"/>
        <rFont val="Calibri"/>
        <family val="2"/>
      </rPr>
      <t>alle vegetatie moet zijn ondergeploegd</t>
    </r>
  </si>
  <si>
    <r>
      <rPr>
        <b/>
        <sz val="10"/>
        <color theme="1"/>
        <rFont val="Calibri"/>
        <family val="2"/>
      </rPr>
      <t>7. aanstorting van de geer</t>
    </r>
    <r>
      <rPr>
        <sz val="10"/>
        <color theme="1"/>
        <rFont val="Calibri"/>
        <family val="2"/>
      </rPr>
      <t xml:space="preserve"> eerste snede goed aangesloten en zichtbaar, over de gehele lengte geen oneffenheden en geen wielspoor zichtbaar</t>
    </r>
  </si>
  <si>
    <r>
      <rPr>
        <b/>
        <sz val="10"/>
        <color theme="1"/>
        <rFont val="Calibri"/>
        <family val="2"/>
      </rPr>
      <t>8. afwerking derde wendakker</t>
    </r>
    <r>
      <rPr>
        <sz val="10"/>
        <color theme="1"/>
        <rFont val="Calibri"/>
        <family val="2"/>
      </rPr>
      <t xml:space="preserve"> en eindvoor uniform beeld over gehele lengte, vlak en schoon. Exact op 1,50 meter van de buurman (16 sneden). Geen geer overhouden.</t>
    </r>
  </si>
  <si>
    <r>
      <t xml:space="preserve">9. inzetten en uitlichten, </t>
    </r>
    <r>
      <rPr>
        <sz val="10"/>
        <color theme="1"/>
        <rFont val="Calibri"/>
        <family val="2"/>
      </rPr>
      <t>inzetten met voorste schaar op merkvoor, snel op diepte, uitlichten bij bereik grensvoor, zodanig dat veld gelijkmatig is geploegd</t>
    </r>
  </si>
  <si>
    <r>
      <t xml:space="preserve">10. algemene indruk, </t>
    </r>
    <r>
      <rPr>
        <sz val="10"/>
        <color theme="1"/>
        <rFont val="Calibri"/>
        <family val="2"/>
      </rPr>
      <t>totale indruk van gehele ploegwerk, beoordeling vakmanschap van de ploeger</t>
    </r>
  </si>
  <si>
    <r>
      <rPr>
        <b/>
        <sz val="10"/>
        <color theme="1"/>
        <rFont val="Calibri"/>
        <family val="2"/>
      </rPr>
      <t xml:space="preserve">Cat 3           </t>
    </r>
    <r>
      <rPr>
        <sz val="10"/>
        <color theme="1"/>
        <rFont val="Calibri"/>
        <family val="2"/>
      </rPr>
      <t xml:space="preserve">                               veldnummer</t>
    </r>
  </si>
  <si>
    <r>
      <t xml:space="preserve">totaal aantal strafpunten (in mindering op het totaal) </t>
    </r>
    <r>
      <rPr>
        <b/>
        <sz val="10"/>
        <color theme="1"/>
        <rFont val="Calibri"/>
        <family val="2"/>
      </rPr>
      <t>invullen met - voor getal !</t>
    </r>
  </si>
  <si>
    <t xml:space="preserve"> </t>
  </si>
  <si>
    <t>Dennis Versleijen</t>
  </si>
  <si>
    <t>Jan Janssen</t>
  </si>
  <si>
    <t>Bennie Beernik</t>
  </si>
  <si>
    <t>Hollebrandse</t>
  </si>
  <si>
    <t>Ben Buijs</t>
  </si>
  <si>
    <t>Stijn de Vries</t>
  </si>
  <si>
    <t>Robert Smout</t>
  </si>
  <si>
    <t>Gerard Kuenen</t>
  </si>
  <si>
    <t>Frank coppelmans</t>
  </si>
  <si>
    <t>Marius Jenneskes</t>
  </si>
  <si>
    <t>Bart van Lipzig</t>
  </si>
  <si>
    <t>Ad van Dis</t>
  </si>
  <si>
    <t>Johan Crooijmans</t>
  </si>
  <si>
    <t>Ad Hendriks</t>
  </si>
  <si>
    <t>Johan de Laat</t>
  </si>
  <si>
    <t>Henk Casteel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</si>
</sst>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0" xfId="0" applyBorder="1"/>
    <xf numFmtId="0" fontId="0" fillId="0" borderId="0" xfId="0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7620</xdr:rowOff>
    </xdr:from>
    <xdr:to>
      <xdr:col>0</xdr:col>
      <xdr:colOff>1539239</xdr:colOff>
      <xdr:row>0</xdr:row>
      <xdr:rowOff>524299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7620"/>
          <a:ext cx="472439" cy="516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7620</xdr:rowOff>
    </xdr:from>
    <xdr:to>
      <xdr:col>0</xdr:col>
      <xdr:colOff>1539239</xdr:colOff>
      <xdr:row>2</xdr:row>
      <xdr:rowOff>158539</xdr:rowOff>
    </xdr:to>
    <xdr:pic>
      <xdr:nvPicPr>
        <xdr:cNvPr id="2" name="Afbeelding 4">
          <a:extLst>
            <a:ext uri="{FF2B5EF4-FFF2-40B4-BE49-F238E27FC236}">
              <a16:creationId xmlns:a16="http://schemas.microsoft.com/office/drawing/2014/main" id="{5C7C4FB5-8369-4267-9C0B-7097BBEBA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7620"/>
          <a:ext cx="472439" cy="5166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929642</xdr:colOff>
      <xdr:row>0</xdr:row>
      <xdr:rowOff>1</xdr:rowOff>
    </xdr:from>
    <xdr:to>
      <xdr:col>0</xdr:col>
      <xdr:colOff>1463040</xdr:colOff>
      <xdr:row>0</xdr:row>
      <xdr:rowOff>520953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512FDC0-B293-4BE4-8854-82038F90F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42" y="1"/>
          <a:ext cx="533398" cy="52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workbookViewId="0">
      <selection sqref="A1:XFD1048576"/>
    </sheetView>
  </sheetViews>
  <sheetFormatPr defaultRowHeight="14.4" x14ac:dyDescent="0.3"/>
  <cols>
    <col min="1" max="1" width="39.6640625" style="1" customWidth="1"/>
    <col min="2" max="17" width="5.109375" customWidth="1"/>
  </cols>
  <sheetData>
    <row r="1" spans="1:17" ht="41.4" customHeight="1" x14ac:dyDescent="0.3">
      <c r="G1" t="s">
        <v>6</v>
      </c>
      <c r="K1" t="s">
        <v>5</v>
      </c>
    </row>
    <row r="2" spans="1:17" x14ac:dyDescent="0.3">
      <c r="A2" s="10" t="s">
        <v>22</v>
      </c>
      <c r="B2" s="2">
        <v>4</v>
      </c>
      <c r="C2" s="2">
        <v>14</v>
      </c>
      <c r="D2" s="2">
        <v>15</v>
      </c>
      <c r="E2" s="2">
        <v>16</v>
      </c>
      <c r="F2" s="2">
        <v>17</v>
      </c>
      <c r="G2" s="2">
        <v>18</v>
      </c>
      <c r="H2" s="2">
        <v>19</v>
      </c>
      <c r="I2" s="2">
        <v>20</v>
      </c>
      <c r="J2" s="2">
        <v>21</v>
      </c>
      <c r="K2" s="2">
        <v>22</v>
      </c>
      <c r="L2" s="2">
        <v>23</v>
      </c>
      <c r="M2" s="2">
        <v>24</v>
      </c>
      <c r="N2" s="2">
        <v>25</v>
      </c>
      <c r="O2" s="2">
        <v>26</v>
      </c>
      <c r="P2" s="2">
        <v>27</v>
      </c>
      <c r="Q2" s="2">
        <v>64</v>
      </c>
    </row>
    <row r="3" spans="1:17" ht="106.8" customHeight="1" x14ac:dyDescent="0.3">
      <c r="A3" s="10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2" t="s">
        <v>31</v>
      </c>
      <c r="I3" s="12" t="s">
        <v>32</v>
      </c>
      <c r="J3" s="12" t="s">
        <v>33</v>
      </c>
      <c r="K3" s="12" t="s">
        <v>34</v>
      </c>
      <c r="L3" s="12" t="s">
        <v>35</v>
      </c>
      <c r="M3" s="12" t="s">
        <v>36</v>
      </c>
      <c r="N3" s="12" t="s">
        <v>37</v>
      </c>
      <c r="O3" s="12" t="s">
        <v>38</v>
      </c>
      <c r="P3" s="12" t="s">
        <v>39</v>
      </c>
      <c r="Q3" s="12" t="s">
        <v>40</v>
      </c>
    </row>
    <row r="4" spans="1:17" ht="37.5" customHeight="1" x14ac:dyDescent="0.3">
      <c r="A4" s="3" t="s">
        <v>12</v>
      </c>
      <c r="B4" s="2">
        <v>5</v>
      </c>
      <c r="C4" s="2">
        <v>7</v>
      </c>
      <c r="D4" s="2">
        <v>7</v>
      </c>
      <c r="E4" s="2">
        <v>7</v>
      </c>
      <c r="F4" s="2">
        <v>7</v>
      </c>
      <c r="G4" s="2">
        <v>6</v>
      </c>
      <c r="H4" s="2">
        <v>6</v>
      </c>
      <c r="I4" s="2">
        <v>6</v>
      </c>
      <c r="J4" s="2">
        <v>6</v>
      </c>
      <c r="K4" s="2">
        <v>8</v>
      </c>
      <c r="L4" s="2">
        <v>6</v>
      </c>
      <c r="M4" s="2">
        <v>6</v>
      </c>
      <c r="N4" s="2">
        <v>7</v>
      </c>
      <c r="O4" s="2">
        <v>5</v>
      </c>
      <c r="P4" s="2">
        <v>5</v>
      </c>
      <c r="Q4" s="2">
        <v>8</v>
      </c>
    </row>
    <row r="5" spans="1:17" ht="24" customHeight="1" x14ac:dyDescent="0.3">
      <c r="A5" s="4" t="s">
        <v>0</v>
      </c>
      <c r="B5" s="2">
        <v>7</v>
      </c>
      <c r="C5" s="2">
        <v>5</v>
      </c>
      <c r="D5" s="2">
        <v>5</v>
      </c>
      <c r="E5" s="2">
        <v>6</v>
      </c>
      <c r="F5" s="2">
        <v>6</v>
      </c>
      <c r="G5" s="2">
        <v>6</v>
      </c>
      <c r="H5" s="2">
        <v>7</v>
      </c>
      <c r="I5" s="2">
        <v>5</v>
      </c>
      <c r="J5" s="2">
        <v>4</v>
      </c>
      <c r="K5" s="2">
        <v>9</v>
      </c>
      <c r="L5" s="2">
        <v>5</v>
      </c>
      <c r="M5" s="2">
        <v>6</v>
      </c>
      <c r="N5" s="2">
        <v>6</v>
      </c>
      <c r="O5" s="2">
        <v>5</v>
      </c>
      <c r="P5" s="2">
        <v>5</v>
      </c>
      <c r="Q5" s="2">
        <v>7</v>
      </c>
    </row>
    <row r="6" spans="1:17" ht="69" x14ac:dyDescent="0.3">
      <c r="A6" s="3" t="s">
        <v>13</v>
      </c>
      <c r="B6" s="2">
        <v>6</v>
      </c>
      <c r="C6" s="2">
        <v>5</v>
      </c>
      <c r="D6" s="2">
        <v>7</v>
      </c>
      <c r="E6" s="2">
        <v>7</v>
      </c>
      <c r="F6" s="2">
        <v>9</v>
      </c>
      <c r="G6" s="2">
        <v>6</v>
      </c>
      <c r="H6" s="2">
        <v>5</v>
      </c>
      <c r="I6" s="2">
        <v>7</v>
      </c>
      <c r="J6" s="2">
        <v>6</v>
      </c>
      <c r="K6" s="2">
        <v>8</v>
      </c>
      <c r="L6" s="2">
        <v>4</v>
      </c>
      <c r="M6" s="2">
        <v>6</v>
      </c>
      <c r="N6" s="2">
        <v>7</v>
      </c>
      <c r="O6" s="2">
        <v>6</v>
      </c>
      <c r="P6" s="2">
        <v>4</v>
      </c>
      <c r="Q6" s="2">
        <v>8</v>
      </c>
    </row>
    <row r="7" spans="1:17" ht="24" customHeight="1" x14ac:dyDescent="0.3">
      <c r="A7" s="4" t="s">
        <v>1</v>
      </c>
      <c r="B7" s="2">
        <v>6</v>
      </c>
      <c r="C7" s="2">
        <v>5</v>
      </c>
      <c r="D7" s="2">
        <v>6</v>
      </c>
      <c r="E7" s="2">
        <v>7</v>
      </c>
      <c r="F7" s="2">
        <v>7</v>
      </c>
      <c r="G7" s="2">
        <v>5</v>
      </c>
      <c r="H7" s="2">
        <v>7</v>
      </c>
      <c r="I7" s="2">
        <v>7</v>
      </c>
      <c r="J7" s="2">
        <v>4</v>
      </c>
      <c r="K7" s="2">
        <v>8</v>
      </c>
      <c r="L7" s="2">
        <v>7</v>
      </c>
      <c r="M7" s="2">
        <v>6</v>
      </c>
      <c r="N7" s="2">
        <v>6</v>
      </c>
      <c r="O7" s="2">
        <v>6</v>
      </c>
      <c r="P7" s="2">
        <v>4</v>
      </c>
      <c r="Q7" s="2">
        <v>8</v>
      </c>
    </row>
    <row r="8" spans="1:17" ht="27.6" x14ac:dyDescent="0.3">
      <c r="A8" s="5" t="s">
        <v>14</v>
      </c>
      <c r="B8" s="2">
        <v>6</v>
      </c>
      <c r="C8" s="2">
        <v>7</v>
      </c>
      <c r="D8" s="2">
        <v>7</v>
      </c>
      <c r="E8" s="2">
        <v>8</v>
      </c>
      <c r="F8" s="2">
        <v>8</v>
      </c>
      <c r="G8" s="2">
        <v>8</v>
      </c>
      <c r="H8" s="2">
        <v>7</v>
      </c>
      <c r="I8" s="2">
        <v>7</v>
      </c>
      <c r="J8" s="2">
        <v>7</v>
      </c>
      <c r="K8" s="2">
        <v>8</v>
      </c>
      <c r="L8" s="2">
        <v>6</v>
      </c>
      <c r="M8" s="2">
        <v>7</v>
      </c>
      <c r="N8" s="2">
        <v>8</v>
      </c>
      <c r="O8" s="2">
        <v>6</v>
      </c>
      <c r="P8" s="2">
        <v>8</v>
      </c>
      <c r="Q8" s="2">
        <v>8</v>
      </c>
    </row>
    <row r="9" spans="1:17" ht="27.6" x14ac:dyDescent="0.3">
      <c r="A9" s="6" t="s">
        <v>15</v>
      </c>
      <c r="B9" s="2">
        <v>6</v>
      </c>
      <c r="C9" s="2">
        <v>7</v>
      </c>
      <c r="D9" s="2">
        <v>6</v>
      </c>
      <c r="E9" s="2">
        <v>6</v>
      </c>
      <c r="F9" s="2">
        <v>9</v>
      </c>
      <c r="G9" s="2">
        <v>8</v>
      </c>
      <c r="H9" s="2">
        <v>8</v>
      </c>
      <c r="I9" s="2">
        <v>6</v>
      </c>
      <c r="J9" s="2">
        <v>6</v>
      </c>
      <c r="K9" s="2">
        <v>8</v>
      </c>
      <c r="L9" s="2">
        <v>4</v>
      </c>
      <c r="M9" s="2">
        <v>5</v>
      </c>
      <c r="N9" s="2">
        <v>8</v>
      </c>
      <c r="O9" s="2">
        <v>4</v>
      </c>
      <c r="P9" s="2">
        <v>8</v>
      </c>
      <c r="Q9" s="2">
        <v>8</v>
      </c>
    </row>
    <row r="10" spans="1:17" ht="41.4" x14ac:dyDescent="0.3">
      <c r="A10" s="6" t="s">
        <v>16</v>
      </c>
      <c r="B10" s="2">
        <v>6</v>
      </c>
      <c r="C10" s="2">
        <v>7</v>
      </c>
      <c r="D10" s="2">
        <v>6</v>
      </c>
      <c r="E10" s="2">
        <v>7</v>
      </c>
      <c r="F10" s="2">
        <v>9</v>
      </c>
      <c r="G10" s="2">
        <v>8</v>
      </c>
      <c r="H10" s="2">
        <v>8</v>
      </c>
      <c r="I10" s="2">
        <v>5</v>
      </c>
      <c r="J10" s="2">
        <v>5</v>
      </c>
      <c r="K10" s="2">
        <v>8</v>
      </c>
      <c r="L10" s="2">
        <v>6</v>
      </c>
      <c r="M10" s="2">
        <v>5</v>
      </c>
      <c r="N10" s="2">
        <v>8</v>
      </c>
      <c r="O10" s="2">
        <v>6</v>
      </c>
      <c r="P10" s="2">
        <v>6</v>
      </c>
      <c r="Q10" s="2">
        <v>8</v>
      </c>
    </row>
    <row r="11" spans="1:17" ht="24" customHeight="1" x14ac:dyDescent="0.3">
      <c r="A11" s="4" t="s">
        <v>2</v>
      </c>
      <c r="B11" s="2">
        <v>5</v>
      </c>
      <c r="C11" s="2">
        <v>7</v>
      </c>
      <c r="D11" s="2">
        <v>6</v>
      </c>
      <c r="E11" s="2">
        <v>7</v>
      </c>
      <c r="F11" s="2">
        <v>7</v>
      </c>
      <c r="G11" s="2">
        <v>7</v>
      </c>
      <c r="H11" s="2">
        <v>6</v>
      </c>
      <c r="I11" s="2">
        <v>5</v>
      </c>
      <c r="J11" s="2">
        <v>5</v>
      </c>
      <c r="K11" s="2">
        <v>8</v>
      </c>
      <c r="L11" s="2">
        <v>5</v>
      </c>
      <c r="M11" s="2">
        <v>5</v>
      </c>
      <c r="N11" s="2">
        <v>8</v>
      </c>
      <c r="O11" s="2">
        <v>5</v>
      </c>
      <c r="P11" s="2">
        <v>7</v>
      </c>
      <c r="Q11" s="2">
        <v>6</v>
      </c>
    </row>
    <row r="12" spans="1:17" ht="27.6" x14ac:dyDescent="0.3">
      <c r="A12" s="5" t="s">
        <v>17</v>
      </c>
      <c r="B12" s="2">
        <v>8</v>
      </c>
      <c r="C12" s="2">
        <v>8</v>
      </c>
      <c r="D12" s="2">
        <v>8</v>
      </c>
      <c r="E12" s="2">
        <v>8</v>
      </c>
      <c r="F12" s="2">
        <v>8</v>
      </c>
      <c r="G12" s="2">
        <v>8</v>
      </c>
      <c r="H12" s="2">
        <v>8</v>
      </c>
      <c r="I12" s="2">
        <v>8</v>
      </c>
      <c r="J12" s="2">
        <v>8</v>
      </c>
      <c r="K12" s="2">
        <v>8</v>
      </c>
      <c r="L12" s="2">
        <v>8</v>
      </c>
      <c r="M12" s="2">
        <v>8</v>
      </c>
      <c r="N12" s="2">
        <v>8</v>
      </c>
      <c r="O12" s="2">
        <v>8</v>
      </c>
      <c r="P12" s="2">
        <v>8</v>
      </c>
      <c r="Q12" s="2">
        <v>8</v>
      </c>
    </row>
    <row r="13" spans="1:17" ht="41.4" x14ac:dyDescent="0.3">
      <c r="A13" s="3" t="s">
        <v>18</v>
      </c>
      <c r="B13" s="2">
        <v>6</v>
      </c>
      <c r="C13" s="2">
        <v>7</v>
      </c>
      <c r="D13" s="2">
        <v>5</v>
      </c>
      <c r="E13" s="2">
        <v>8</v>
      </c>
      <c r="F13" s="2">
        <v>9</v>
      </c>
      <c r="G13" s="2">
        <v>7</v>
      </c>
      <c r="H13" s="2">
        <v>6</v>
      </c>
      <c r="I13" s="2">
        <v>6</v>
      </c>
      <c r="J13" s="2">
        <v>4</v>
      </c>
      <c r="K13" s="2">
        <v>8</v>
      </c>
      <c r="L13" s="2">
        <v>4</v>
      </c>
      <c r="M13" s="2">
        <v>6</v>
      </c>
      <c r="N13" s="2">
        <v>8</v>
      </c>
      <c r="O13" s="2">
        <v>5</v>
      </c>
      <c r="P13" s="2">
        <v>6</v>
      </c>
      <c r="Q13" s="2">
        <v>7</v>
      </c>
    </row>
    <row r="14" spans="1:17" ht="24" customHeight="1" x14ac:dyDescent="0.3">
      <c r="A14" s="7" t="s">
        <v>7</v>
      </c>
      <c r="B14" s="2">
        <v>7</v>
      </c>
      <c r="C14" s="2">
        <v>5</v>
      </c>
      <c r="D14" s="2">
        <v>5</v>
      </c>
      <c r="E14" s="2">
        <v>7</v>
      </c>
      <c r="F14" s="2">
        <v>9</v>
      </c>
      <c r="G14" s="2">
        <v>6</v>
      </c>
      <c r="H14" s="2">
        <v>5</v>
      </c>
      <c r="I14" s="2">
        <v>5</v>
      </c>
      <c r="J14" s="2">
        <v>4</v>
      </c>
      <c r="K14" s="2">
        <v>8</v>
      </c>
      <c r="L14" s="2">
        <v>5</v>
      </c>
      <c r="M14" s="2">
        <v>7</v>
      </c>
      <c r="N14" s="2">
        <v>7</v>
      </c>
      <c r="O14" s="2">
        <v>4</v>
      </c>
      <c r="P14" s="2">
        <v>6</v>
      </c>
      <c r="Q14" s="2">
        <v>7</v>
      </c>
    </row>
    <row r="15" spans="1:17" ht="51" customHeight="1" x14ac:dyDescent="0.3">
      <c r="A15" s="3" t="s">
        <v>19</v>
      </c>
      <c r="B15" s="2">
        <v>6</v>
      </c>
      <c r="C15" s="2">
        <v>6</v>
      </c>
      <c r="D15" s="2">
        <v>6</v>
      </c>
      <c r="E15" s="2">
        <v>7</v>
      </c>
      <c r="F15" s="2">
        <v>8</v>
      </c>
      <c r="G15" s="2">
        <v>7</v>
      </c>
      <c r="H15" s="2">
        <v>8</v>
      </c>
      <c r="I15" s="2">
        <v>5</v>
      </c>
      <c r="J15" s="2">
        <v>5</v>
      </c>
      <c r="K15" s="2">
        <v>8</v>
      </c>
      <c r="L15" s="2">
        <v>4</v>
      </c>
      <c r="M15" s="2">
        <v>5</v>
      </c>
      <c r="N15" s="2">
        <v>8</v>
      </c>
      <c r="O15" s="2">
        <v>5</v>
      </c>
      <c r="P15" s="2">
        <v>6</v>
      </c>
      <c r="Q15" s="2">
        <v>7</v>
      </c>
    </row>
    <row r="16" spans="1:17" ht="16.5" customHeight="1" x14ac:dyDescent="0.3">
      <c r="A16" s="7" t="s">
        <v>3</v>
      </c>
      <c r="B16" s="2">
        <v>4</v>
      </c>
      <c r="C16" s="2">
        <v>5</v>
      </c>
      <c r="D16" s="2">
        <v>6</v>
      </c>
      <c r="E16" s="2">
        <v>8</v>
      </c>
      <c r="F16" s="2">
        <v>9</v>
      </c>
      <c r="G16" s="2">
        <v>6</v>
      </c>
      <c r="H16" s="2">
        <v>8</v>
      </c>
      <c r="I16" s="2">
        <v>8</v>
      </c>
      <c r="J16" s="2">
        <v>8</v>
      </c>
      <c r="K16" s="2">
        <v>9</v>
      </c>
      <c r="L16" s="2">
        <v>6</v>
      </c>
      <c r="M16" s="2">
        <v>6</v>
      </c>
      <c r="N16" s="2">
        <v>8</v>
      </c>
      <c r="O16" s="2">
        <v>6</v>
      </c>
      <c r="P16" s="2">
        <v>6</v>
      </c>
      <c r="Q16" s="2">
        <v>7</v>
      </c>
    </row>
    <row r="17" spans="1:17" ht="52.5" customHeight="1" x14ac:dyDescent="0.3">
      <c r="A17" s="6" t="s">
        <v>20</v>
      </c>
      <c r="B17" s="2">
        <v>7</v>
      </c>
      <c r="C17" s="2">
        <v>8</v>
      </c>
      <c r="D17" s="2">
        <v>6</v>
      </c>
      <c r="E17" s="2">
        <v>6</v>
      </c>
      <c r="F17" s="2">
        <v>8</v>
      </c>
      <c r="G17" s="2">
        <v>8</v>
      </c>
      <c r="H17" s="2">
        <v>8</v>
      </c>
      <c r="I17" s="2">
        <v>6</v>
      </c>
      <c r="J17" s="2">
        <v>6</v>
      </c>
      <c r="K17" s="2">
        <v>8</v>
      </c>
      <c r="L17" s="2">
        <v>5</v>
      </c>
      <c r="M17" s="2">
        <v>5</v>
      </c>
      <c r="N17" s="2">
        <v>8</v>
      </c>
      <c r="O17" s="2">
        <v>6</v>
      </c>
      <c r="P17" s="2">
        <v>6</v>
      </c>
      <c r="Q17" s="2">
        <v>7</v>
      </c>
    </row>
    <row r="18" spans="1:17" ht="42" customHeight="1" x14ac:dyDescent="0.3">
      <c r="A18" s="6" t="s">
        <v>21</v>
      </c>
      <c r="B18" s="2">
        <v>5</v>
      </c>
      <c r="C18" s="2">
        <v>6</v>
      </c>
      <c r="D18" s="2">
        <v>6</v>
      </c>
      <c r="E18" s="2">
        <v>7</v>
      </c>
      <c r="F18" s="2">
        <v>9</v>
      </c>
      <c r="G18" s="2">
        <v>8</v>
      </c>
      <c r="H18" s="2">
        <v>7</v>
      </c>
      <c r="I18" s="2">
        <v>6</v>
      </c>
      <c r="J18" s="2">
        <v>6</v>
      </c>
      <c r="K18" s="2">
        <v>8</v>
      </c>
      <c r="L18" s="2">
        <v>5</v>
      </c>
      <c r="M18" s="2">
        <v>5</v>
      </c>
      <c r="N18" s="2">
        <v>8</v>
      </c>
      <c r="O18" s="2">
        <v>5</v>
      </c>
      <c r="P18" s="2">
        <v>6</v>
      </c>
      <c r="Q18" s="2">
        <v>8</v>
      </c>
    </row>
    <row r="19" spans="1:17" ht="21.75" customHeight="1" x14ac:dyDescent="0.3">
      <c r="A19" s="4" t="s">
        <v>8</v>
      </c>
      <c r="B19" s="2">
        <f t="shared" ref="B19:I19" si="0">B4+B6+B8+B9+B10+B12+B13+B15+B17+B18</f>
        <v>61</v>
      </c>
      <c r="C19" s="2">
        <f t="shared" ref="C19" si="1">C4+C6+C8+C9+C10+C12+C13+C15+C17+C18</f>
        <v>68</v>
      </c>
      <c r="D19" s="2">
        <f t="shared" si="0"/>
        <v>64</v>
      </c>
      <c r="E19" s="2">
        <f t="shared" si="0"/>
        <v>71</v>
      </c>
      <c r="F19" s="2">
        <f t="shared" si="0"/>
        <v>84</v>
      </c>
      <c r="G19" s="2">
        <f t="shared" si="0"/>
        <v>74</v>
      </c>
      <c r="H19" s="2">
        <f t="shared" si="0"/>
        <v>71</v>
      </c>
      <c r="I19" s="2">
        <f t="shared" si="0"/>
        <v>62</v>
      </c>
      <c r="J19" s="2">
        <f t="shared" ref="J19:P19" si="2">J4+J6+J8+J9+J10+J12+J13+J15+J17+J18</f>
        <v>59</v>
      </c>
      <c r="K19" s="2">
        <f t="shared" si="2"/>
        <v>80</v>
      </c>
      <c r="L19" s="2">
        <f t="shared" si="2"/>
        <v>52</v>
      </c>
      <c r="M19" s="2">
        <f t="shared" si="2"/>
        <v>58</v>
      </c>
      <c r="N19" s="2">
        <f t="shared" si="2"/>
        <v>78</v>
      </c>
      <c r="O19" s="2">
        <f t="shared" si="2"/>
        <v>56</v>
      </c>
      <c r="P19" s="2">
        <f t="shared" si="2"/>
        <v>63</v>
      </c>
      <c r="Q19" s="2">
        <f t="shared" ref="Q19" si="3">Q4+Q6+Q8+Q9+Q10+Q12+Q13+Q15+Q17+Q18</f>
        <v>77</v>
      </c>
    </row>
    <row r="20" spans="1:17" ht="21.75" customHeight="1" x14ac:dyDescent="0.3">
      <c r="A20" s="4" t="s">
        <v>9</v>
      </c>
      <c r="B20" s="11">
        <f>(B5+B7+B11+B14+B16)/2</f>
        <v>14.5</v>
      </c>
      <c r="C20" s="11">
        <f>(C5+C7+C11+C14+C16)/2</f>
        <v>13.5</v>
      </c>
      <c r="D20" s="11">
        <f t="shared" ref="D20:I20" si="4">(D5+D7+D11+D14+D16)/2</f>
        <v>14</v>
      </c>
      <c r="E20" s="11">
        <f t="shared" si="4"/>
        <v>17.5</v>
      </c>
      <c r="F20" s="11">
        <f t="shared" si="4"/>
        <v>19</v>
      </c>
      <c r="G20" s="11">
        <f t="shared" si="4"/>
        <v>15</v>
      </c>
      <c r="H20" s="11">
        <f t="shared" si="4"/>
        <v>16.5</v>
      </c>
      <c r="I20" s="11">
        <f t="shared" si="4"/>
        <v>15</v>
      </c>
      <c r="J20" s="11">
        <f t="shared" ref="J20:P20" si="5">(J5+J7+J11+J14+J16)/2</f>
        <v>12.5</v>
      </c>
      <c r="K20" s="11">
        <f t="shared" si="5"/>
        <v>21</v>
      </c>
      <c r="L20" s="11">
        <f t="shared" si="5"/>
        <v>14</v>
      </c>
      <c r="M20" s="11">
        <f t="shared" si="5"/>
        <v>15</v>
      </c>
      <c r="N20" s="11">
        <f t="shared" si="5"/>
        <v>17.5</v>
      </c>
      <c r="O20" s="11">
        <f t="shared" si="5"/>
        <v>13</v>
      </c>
      <c r="P20" s="11">
        <f t="shared" si="5"/>
        <v>14</v>
      </c>
      <c r="Q20" s="11">
        <f t="shared" ref="Q20" si="6">(Q5+Q7+Q11+Q14+Q16)/2</f>
        <v>17.5</v>
      </c>
    </row>
    <row r="21" spans="1:17" ht="27.6" x14ac:dyDescent="0.3">
      <c r="A21" s="8" t="s">
        <v>23</v>
      </c>
      <c r="B21" s="2">
        <v>-5</v>
      </c>
      <c r="C21" s="2">
        <v>-7</v>
      </c>
      <c r="D21" s="2">
        <v>-7</v>
      </c>
      <c r="E21" s="2">
        <v>-5</v>
      </c>
      <c r="F21" s="2">
        <v>0</v>
      </c>
      <c r="G21" s="2">
        <v>-2</v>
      </c>
      <c r="H21" s="2">
        <v>0</v>
      </c>
      <c r="I21" s="2">
        <v>-2</v>
      </c>
      <c r="J21" s="2">
        <v>-10</v>
      </c>
      <c r="K21" s="2">
        <v>0</v>
      </c>
      <c r="L21" s="2">
        <v>-5</v>
      </c>
      <c r="M21" s="2">
        <v>-2</v>
      </c>
      <c r="N21" s="2">
        <v>0</v>
      </c>
      <c r="O21" s="2">
        <v>-7</v>
      </c>
      <c r="P21" s="2">
        <v>0</v>
      </c>
      <c r="Q21" s="2">
        <v>0</v>
      </c>
    </row>
    <row r="22" spans="1:17" ht="21.75" customHeight="1" x14ac:dyDescent="0.3">
      <c r="A22" s="4" t="s">
        <v>4</v>
      </c>
      <c r="B22" s="11">
        <f>SUM(B19:B21)</f>
        <v>70.5</v>
      </c>
      <c r="C22" s="11">
        <f>SUM(C19:C21)</f>
        <v>74.5</v>
      </c>
      <c r="D22" s="11">
        <f t="shared" ref="D22:I22" si="7">SUM(D19:D21)</f>
        <v>71</v>
      </c>
      <c r="E22" s="11">
        <f t="shared" si="7"/>
        <v>83.5</v>
      </c>
      <c r="F22" s="11">
        <f t="shared" si="7"/>
        <v>103</v>
      </c>
      <c r="G22" s="11">
        <f t="shared" si="7"/>
        <v>87</v>
      </c>
      <c r="H22" s="11">
        <f t="shared" si="7"/>
        <v>87.5</v>
      </c>
      <c r="I22" s="11">
        <f t="shared" si="7"/>
        <v>75</v>
      </c>
      <c r="J22" s="11">
        <f t="shared" ref="J22:P22" si="8">SUM(J19:J21)</f>
        <v>61.5</v>
      </c>
      <c r="K22" s="11">
        <f t="shared" si="8"/>
        <v>101</v>
      </c>
      <c r="L22" s="11">
        <f t="shared" si="8"/>
        <v>61</v>
      </c>
      <c r="M22" s="11">
        <f t="shared" si="8"/>
        <v>71</v>
      </c>
      <c r="N22" s="11">
        <f t="shared" si="8"/>
        <v>95.5</v>
      </c>
      <c r="O22" s="11">
        <f t="shared" si="8"/>
        <v>62</v>
      </c>
      <c r="P22" s="11">
        <f t="shared" si="8"/>
        <v>77</v>
      </c>
      <c r="Q22" s="11">
        <f t="shared" ref="Q22" si="9">SUM(Q19:Q21)</f>
        <v>94.5</v>
      </c>
    </row>
    <row r="23" spans="1:17" ht="21.75" customHeight="1" x14ac:dyDescent="0.3">
      <c r="A23" s="9" t="s">
        <v>11</v>
      </c>
      <c r="B23" s="2">
        <f>RANK(B22,$B$22:$Q$22)</f>
        <v>13</v>
      </c>
      <c r="C23" s="2">
        <f t="shared" ref="C23:Q23" si="10">RANK(C22,$B$22:$Q$22)</f>
        <v>10</v>
      </c>
      <c r="D23" s="2">
        <f t="shared" si="10"/>
        <v>11</v>
      </c>
      <c r="E23" s="2">
        <f t="shared" si="10"/>
        <v>7</v>
      </c>
      <c r="F23" s="2">
        <f t="shared" si="10"/>
        <v>1</v>
      </c>
      <c r="G23" s="2">
        <f t="shared" si="10"/>
        <v>6</v>
      </c>
      <c r="H23" s="2">
        <f t="shared" si="10"/>
        <v>5</v>
      </c>
      <c r="I23" s="2">
        <f t="shared" si="10"/>
        <v>9</v>
      </c>
      <c r="J23" s="2">
        <f t="shared" si="10"/>
        <v>15</v>
      </c>
      <c r="K23" s="2">
        <f t="shared" si="10"/>
        <v>2</v>
      </c>
      <c r="L23" s="2">
        <f t="shared" si="10"/>
        <v>16</v>
      </c>
      <c r="M23" s="2">
        <f t="shared" si="10"/>
        <v>11</v>
      </c>
      <c r="N23" s="2">
        <f t="shared" si="10"/>
        <v>3</v>
      </c>
      <c r="O23" s="2">
        <f t="shared" si="10"/>
        <v>14</v>
      </c>
      <c r="P23" s="2">
        <f t="shared" si="10"/>
        <v>8</v>
      </c>
      <c r="Q23" s="2">
        <f t="shared" si="10"/>
        <v>4</v>
      </c>
    </row>
    <row r="24" spans="1:17" ht="21.75" customHeight="1" x14ac:dyDescent="0.3">
      <c r="A24" s="9" t="s">
        <v>10</v>
      </c>
      <c r="B24" s="2" t="s">
        <v>24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L25" s="13"/>
      <c r="M25" s="14"/>
      <c r="N25" s="13"/>
      <c r="O25" s="14"/>
    </row>
    <row r="26" spans="1:17" x14ac:dyDescent="0.3">
      <c r="L26" s="13"/>
      <c r="M26" s="14"/>
      <c r="N26" s="13"/>
      <c r="O26" s="14"/>
    </row>
  </sheetData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305F-1D1E-4AFC-8515-0DE3A9007ECE}">
  <dimension ref="A1:Q26"/>
  <sheetViews>
    <sheetView workbookViewId="0">
      <selection activeCell="B21" sqref="B21:Q21"/>
    </sheetView>
  </sheetViews>
  <sheetFormatPr defaultRowHeight="14.4" x14ac:dyDescent="0.3"/>
  <cols>
    <col min="1" max="1" width="39.6640625" style="1" customWidth="1"/>
    <col min="2" max="17" width="5.109375" customWidth="1"/>
  </cols>
  <sheetData>
    <row r="1" spans="1:17" ht="41.4" customHeight="1" x14ac:dyDescent="0.3">
      <c r="G1" t="s">
        <v>6</v>
      </c>
      <c r="K1" t="s">
        <v>5</v>
      </c>
    </row>
    <row r="2" spans="1:17" x14ac:dyDescent="0.3">
      <c r="A2" s="10" t="s">
        <v>22</v>
      </c>
      <c r="B2" s="2">
        <v>4</v>
      </c>
      <c r="C2" s="2">
        <v>14</v>
      </c>
      <c r="D2" s="2">
        <v>15</v>
      </c>
      <c r="E2" s="2">
        <v>16</v>
      </c>
      <c r="F2" s="2">
        <v>17</v>
      </c>
      <c r="G2" s="2">
        <v>18</v>
      </c>
      <c r="H2" s="2">
        <v>19</v>
      </c>
      <c r="I2" s="2">
        <v>20</v>
      </c>
      <c r="J2" s="2">
        <v>21</v>
      </c>
      <c r="K2" s="2">
        <v>22</v>
      </c>
      <c r="L2" s="2">
        <v>23</v>
      </c>
      <c r="M2" s="2">
        <v>24</v>
      </c>
      <c r="N2" s="2">
        <v>25</v>
      </c>
      <c r="O2" s="2">
        <v>26</v>
      </c>
      <c r="P2" s="2">
        <v>27</v>
      </c>
      <c r="Q2" s="2">
        <v>64</v>
      </c>
    </row>
    <row r="3" spans="1:17" ht="106.8" customHeight="1" x14ac:dyDescent="0.3">
      <c r="A3" s="10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2" t="s">
        <v>31</v>
      </c>
      <c r="I3" s="12" t="s">
        <v>32</v>
      </c>
      <c r="J3" s="12" t="s">
        <v>33</v>
      </c>
      <c r="K3" s="12" t="s">
        <v>34</v>
      </c>
      <c r="L3" s="12" t="s">
        <v>35</v>
      </c>
      <c r="M3" s="12" t="s">
        <v>36</v>
      </c>
      <c r="N3" s="12" t="s">
        <v>37</v>
      </c>
      <c r="O3" s="12" t="s">
        <v>38</v>
      </c>
      <c r="P3" s="12" t="s">
        <v>39</v>
      </c>
      <c r="Q3" s="12" t="s">
        <v>40</v>
      </c>
    </row>
    <row r="4" spans="1:17" ht="37.5" customHeight="1" x14ac:dyDescent="0.3">
      <c r="A4" s="3" t="s">
        <v>12</v>
      </c>
      <c r="B4" s="2">
        <v>4</v>
      </c>
      <c r="C4" s="2">
        <v>8</v>
      </c>
      <c r="D4" s="2">
        <v>7</v>
      </c>
      <c r="E4" s="2">
        <v>7</v>
      </c>
      <c r="F4" s="2">
        <v>7</v>
      </c>
      <c r="G4" s="2">
        <v>6</v>
      </c>
      <c r="H4" s="2">
        <v>9</v>
      </c>
      <c r="I4" s="2">
        <v>6</v>
      </c>
      <c r="J4" s="2">
        <v>5</v>
      </c>
      <c r="K4" s="2">
        <v>9</v>
      </c>
      <c r="L4" s="2">
        <v>6</v>
      </c>
      <c r="M4" s="2">
        <v>5</v>
      </c>
      <c r="N4" s="2">
        <v>7</v>
      </c>
      <c r="O4" s="2">
        <v>3</v>
      </c>
      <c r="P4" s="2">
        <v>5</v>
      </c>
      <c r="Q4" s="2">
        <v>5</v>
      </c>
    </row>
    <row r="5" spans="1:17" ht="24" customHeight="1" x14ac:dyDescent="0.3">
      <c r="A5" s="4" t="s">
        <v>0</v>
      </c>
      <c r="B5" s="2">
        <v>6</v>
      </c>
      <c r="C5" s="2">
        <v>5</v>
      </c>
      <c r="D5" s="2">
        <v>5</v>
      </c>
      <c r="E5" s="2">
        <v>7</v>
      </c>
      <c r="F5" s="2">
        <v>7</v>
      </c>
      <c r="G5" s="2">
        <v>6</v>
      </c>
      <c r="H5" s="2">
        <v>8</v>
      </c>
      <c r="I5" s="2">
        <v>5</v>
      </c>
      <c r="J5" s="2">
        <v>4</v>
      </c>
      <c r="K5" s="2">
        <v>9</v>
      </c>
      <c r="L5" s="2">
        <v>6</v>
      </c>
      <c r="M5" s="2">
        <v>5</v>
      </c>
      <c r="N5" s="2">
        <v>6</v>
      </c>
      <c r="O5" s="2">
        <v>3</v>
      </c>
      <c r="P5" s="2">
        <v>5</v>
      </c>
      <c r="Q5" s="2">
        <v>6</v>
      </c>
    </row>
    <row r="6" spans="1:17" ht="69" x14ac:dyDescent="0.3">
      <c r="A6" s="3" t="s">
        <v>13</v>
      </c>
      <c r="B6" s="2">
        <v>5</v>
      </c>
      <c r="C6" s="2">
        <v>7</v>
      </c>
      <c r="D6" s="2">
        <v>6</v>
      </c>
      <c r="E6" s="2">
        <v>7</v>
      </c>
      <c r="F6" s="2">
        <v>8</v>
      </c>
      <c r="G6" s="2">
        <v>6</v>
      </c>
      <c r="H6" s="2">
        <v>5</v>
      </c>
      <c r="I6" s="2">
        <v>6</v>
      </c>
      <c r="J6" s="2">
        <v>6</v>
      </c>
      <c r="K6" s="2">
        <v>7</v>
      </c>
      <c r="L6" s="2">
        <v>6</v>
      </c>
      <c r="M6" s="2">
        <v>6</v>
      </c>
      <c r="N6" s="2">
        <v>8</v>
      </c>
      <c r="O6" s="2">
        <v>5</v>
      </c>
      <c r="P6" s="2">
        <v>4</v>
      </c>
      <c r="Q6" s="2">
        <v>8</v>
      </c>
    </row>
    <row r="7" spans="1:17" ht="24" customHeight="1" x14ac:dyDescent="0.3">
      <c r="A7" s="4" t="s">
        <v>1</v>
      </c>
      <c r="B7" s="2">
        <v>5</v>
      </c>
      <c r="C7" s="2">
        <v>6</v>
      </c>
      <c r="D7" s="2">
        <v>5</v>
      </c>
      <c r="E7" s="2">
        <v>6</v>
      </c>
      <c r="F7" s="2">
        <v>7</v>
      </c>
      <c r="G7" s="2">
        <v>6</v>
      </c>
      <c r="H7" s="2">
        <v>7</v>
      </c>
      <c r="I7" s="2">
        <v>7</v>
      </c>
      <c r="J7" s="2">
        <v>5</v>
      </c>
      <c r="K7" s="2">
        <v>8</v>
      </c>
      <c r="L7" s="2">
        <v>7</v>
      </c>
      <c r="M7" s="2">
        <v>7</v>
      </c>
      <c r="N7" s="2">
        <v>6</v>
      </c>
      <c r="O7" s="2">
        <v>5</v>
      </c>
      <c r="P7" s="2">
        <v>7</v>
      </c>
      <c r="Q7" s="2">
        <v>6</v>
      </c>
    </row>
    <row r="8" spans="1:17" ht="27.6" x14ac:dyDescent="0.3">
      <c r="A8" s="5" t="s">
        <v>14</v>
      </c>
      <c r="B8" s="2">
        <v>7</v>
      </c>
      <c r="C8" s="2">
        <v>7</v>
      </c>
      <c r="D8" s="2">
        <v>6</v>
      </c>
      <c r="E8" s="2">
        <v>7</v>
      </c>
      <c r="F8" s="2">
        <v>9</v>
      </c>
      <c r="G8" s="2">
        <v>8</v>
      </c>
      <c r="H8" s="2">
        <v>8</v>
      </c>
      <c r="I8" s="2">
        <v>6</v>
      </c>
      <c r="J8" s="2">
        <v>6</v>
      </c>
      <c r="K8" s="2">
        <v>8</v>
      </c>
      <c r="L8" s="2">
        <v>4</v>
      </c>
      <c r="M8" s="2">
        <v>4</v>
      </c>
      <c r="N8" s="2">
        <v>6</v>
      </c>
      <c r="O8" s="2">
        <v>5</v>
      </c>
      <c r="P8" s="2">
        <v>7</v>
      </c>
      <c r="Q8" s="2">
        <v>8</v>
      </c>
    </row>
    <row r="9" spans="1:17" ht="27.6" x14ac:dyDescent="0.3">
      <c r="A9" s="6" t="s">
        <v>15</v>
      </c>
      <c r="B9" s="2">
        <v>6</v>
      </c>
      <c r="C9" s="2">
        <v>6</v>
      </c>
      <c r="D9" s="2">
        <v>5</v>
      </c>
      <c r="E9" s="2">
        <v>7</v>
      </c>
      <c r="F9" s="2">
        <v>9</v>
      </c>
      <c r="G9" s="2">
        <v>8</v>
      </c>
      <c r="H9" s="2">
        <v>7</v>
      </c>
      <c r="I9" s="2">
        <v>6</v>
      </c>
      <c r="J9" s="2">
        <v>7</v>
      </c>
      <c r="K9" s="2">
        <v>7</v>
      </c>
      <c r="L9" s="2">
        <v>4</v>
      </c>
      <c r="M9" s="2">
        <v>4</v>
      </c>
      <c r="N9" s="2">
        <v>7</v>
      </c>
      <c r="O9" s="2">
        <v>5</v>
      </c>
      <c r="P9" s="2">
        <v>6</v>
      </c>
      <c r="Q9" s="2">
        <v>8</v>
      </c>
    </row>
    <row r="10" spans="1:17" ht="41.4" x14ac:dyDescent="0.3">
      <c r="A10" s="6" t="s">
        <v>16</v>
      </c>
      <c r="B10" s="2">
        <v>6</v>
      </c>
      <c r="C10" s="2">
        <v>6</v>
      </c>
      <c r="D10" s="2">
        <v>6</v>
      </c>
      <c r="E10" s="2">
        <v>7</v>
      </c>
      <c r="F10" s="2">
        <v>9</v>
      </c>
      <c r="G10" s="2">
        <v>8</v>
      </c>
      <c r="H10" s="2">
        <v>7</v>
      </c>
      <c r="I10" s="2">
        <v>7</v>
      </c>
      <c r="J10" s="2">
        <v>7</v>
      </c>
      <c r="K10" s="2">
        <v>7</v>
      </c>
      <c r="L10" s="2">
        <v>4</v>
      </c>
      <c r="M10" s="2">
        <v>4</v>
      </c>
      <c r="N10" s="2">
        <v>8</v>
      </c>
      <c r="O10" s="2">
        <v>5</v>
      </c>
      <c r="P10" s="2">
        <v>6</v>
      </c>
      <c r="Q10" s="2">
        <v>8</v>
      </c>
    </row>
    <row r="11" spans="1:17" ht="24" customHeight="1" x14ac:dyDescent="0.3">
      <c r="A11" s="4" t="s">
        <v>2</v>
      </c>
      <c r="B11" s="2">
        <v>5</v>
      </c>
      <c r="C11" s="2">
        <v>7</v>
      </c>
      <c r="D11" s="2">
        <v>5</v>
      </c>
      <c r="E11" s="2">
        <v>7</v>
      </c>
      <c r="F11" s="2">
        <v>8</v>
      </c>
      <c r="G11" s="2">
        <v>7</v>
      </c>
      <c r="H11" s="2">
        <v>6</v>
      </c>
      <c r="I11" s="2">
        <v>6</v>
      </c>
      <c r="J11" s="2">
        <v>6</v>
      </c>
      <c r="K11" s="2">
        <v>7</v>
      </c>
      <c r="L11" s="2">
        <v>6</v>
      </c>
      <c r="M11" s="2">
        <v>5</v>
      </c>
      <c r="N11" s="2">
        <v>6</v>
      </c>
      <c r="O11" s="2">
        <v>6</v>
      </c>
      <c r="P11" s="2">
        <v>7</v>
      </c>
      <c r="Q11" s="2">
        <v>5</v>
      </c>
    </row>
    <row r="12" spans="1:17" ht="27.6" x14ac:dyDescent="0.3">
      <c r="A12" s="5" t="s">
        <v>17</v>
      </c>
      <c r="B12" s="2">
        <v>8</v>
      </c>
      <c r="C12" s="2">
        <v>8</v>
      </c>
      <c r="D12" s="2">
        <v>8</v>
      </c>
      <c r="E12" s="2">
        <v>8</v>
      </c>
      <c r="F12" s="2">
        <v>8</v>
      </c>
      <c r="G12" s="2">
        <v>8</v>
      </c>
      <c r="H12" s="2">
        <v>8</v>
      </c>
      <c r="I12" s="2">
        <v>8</v>
      </c>
      <c r="J12" s="2">
        <v>8</v>
      </c>
      <c r="K12" s="2">
        <v>8</v>
      </c>
      <c r="L12" s="2">
        <v>8</v>
      </c>
      <c r="M12" s="2">
        <v>8</v>
      </c>
      <c r="N12" s="2">
        <v>8</v>
      </c>
      <c r="O12" s="2">
        <v>8</v>
      </c>
      <c r="P12" s="2">
        <v>8</v>
      </c>
      <c r="Q12" s="2">
        <v>8</v>
      </c>
    </row>
    <row r="13" spans="1:17" ht="41.4" x14ac:dyDescent="0.3">
      <c r="A13" s="3" t="s">
        <v>18</v>
      </c>
      <c r="B13" s="2">
        <v>4</v>
      </c>
      <c r="C13" s="2">
        <v>7</v>
      </c>
      <c r="D13" s="2">
        <v>5</v>
      </c>
      <c r="E13" s="2">
        <v>7</v>
      </c>
      <c r="F13" s="2">
        <v>8</v>
      </c>
      <c r="G13" s="2">
        <v>7</v>
      </c>
      <c r="H13" s="2">
        <v>6</v>
      </c>
      <c r="I13" s="2">
        <v>4</v>
      </c>
      <c r="J13" s="2">
        <v>4</v>
      </c>
      <c r="K13" s="2">
        <v>8</v>
      </c>
      <c r="L13" s="2">
        <v>3</v>
      </c>
      <c r="M13" s="2">
        <v>3</v>
      </c>
      <c r="N13" s="2">
        <v>6</v>
      </c>
      <c r="O13" s="2">
        <v>3</v>
      </c>
      <c r="P13" s="2">
        <v>4</v>
      </c>
      <c r="Q13" s="2">
        <v>5</v>
      </c>
    </row>
    <row r="14" spans="1:17" ht="24" customHeight="1" x14ac:dyDescent="0.3">
      <c r="A14" s="7" t="s">
        <v>7</v>
      </c>
      <c r="B14" s="2">
        <v>4</v>
      </c>
      <c r="C14" s="2">
        <v>6</v>
      </c>
      <c r="D14" s="2">
        <v>5</v>
      </c>
      <c r="E14" s="2">
        <v>7</v>
      </c>
      <c r="F14" s="2">
        <v>8</v>
      </c>
      <c r="G14" s="2">
        <v>6</v>
      </c>
      <c r="H14" s="2">
        <v>4</v>
      </c>
      <c r="I14" s="2">
        <v>5</v>
      </c>
      <c r="J14" s="2">
        <v>4</v>
      </c>
      <c r="K14" s="2">
        <v>8</v>
      </c>
      <c r="L14" s="2">
        <v>4</v>
      </c>
      <c r="M14" s="2">
        <v>4</v>
      </c>
      <c r="N14" s="2">
        <v>6</v>
      </c>
      <c r="O14" s="2">
        <v>4</v>
      </c>
      <c r="P14" s="2">
        <v>5</v>
      </c>
      <c r="Q14" s="2">
        <v>5</v>
      </c>
    </row>
    <row r="15" spans="1:17" ht="51" customHeight="1" x14ac:dyDescent="0.3">
      <c r="A15" s="3" t="s">
        <v>19</v>
      </c>
      <c r="B15" s="2">
        <v>4</v>
      </c>
      <c r="C15" s="2">
        <v>8</v>
      </c>
      <c r="D15" s="2">
        <v>8</v>
      </c>
      <c r="E15" s="2">
        <v>8</v>
      </c>
      <c r="F15" s="2">
        <v>8</v>
      </c>
      <c r="G15" s="2">
        <v>8</v>
      </c>
      <c r="H15" s="2">
        <v>8</v>
      </c>
      <c r="I15" s="2">
        <v>7</v>
      </c>
      <c r="J15" s="2">
        <v>5</v>
      </c>
      <c r="K15" s="2">
        <v>8</v>
      </c>
      <c r="L15" s="2">
        <v>6</v>
      </c>
      <c r="M15" s="2">
        <v>5</v>
      </c>
      <c r="N15" s="2">
        <v>7</v>
      </c>
      <c r="O15" s="2">
        <v>5</v>
      </c>
      <c r="P15" s="2">
        <v>7</v>
      </c>
      <c r="Q15" s="2">
        <v>6</v>
      </c>
    </row>
    <row r="16" spans="1:17" ht="16.5" customHeight="1" x14ac:dyDescent="0.3">
      <c r="A16" s="7" t="s">
        <v>3</v>
      </c>
      <c r="B16" s="2">
        <v>4</v>
      </c>
      <c r="C16" s="2">
        <v>9</v>
      </c>
      <c r="D16" s="2">
        <v>5</v>
      </c>
      <c r="E16" s="2">
        <v>9</v>
      </c>
      <c r="F16" s="2">
        <v>9</v>
      </c>
      <c r="G16" s="2">
        <v>6</v>
      </c>
      <c r="H16" s="2">
        <v>8</v>
      </c>
      <c r="I16" s="2">
        <v>7</v>
      </c>
      <c r="J16" s="2">
        <v>6</v>
      </c>
      <c r="K16" s="2">
        <v>8</v>
      </c>
      <c r="L16" s="2">
        <v>5</v>
      </c>
      <c r="M16" s="2">
        <v>6</v>
      </c>
      <c r="N16" s="2">
        <v>8</v>
      </c>
      <c r="O16" s="2">
        <v>5</v>
      </c>
      <c r="P16" s="2">
        <v>7</v>
      </c>
      <c r="Q16" s="2">
        <v>6</v>
      </c>
    </row>
    <row r="17" spans="1:17" ht="52.5" customHeight="1" x14ac:dyDescent="0.3">
      <c r="A17" s="6" t="s">
        <v>20</v>
      </c>
      <c r="B17" s="2">
        <v>5</v>
      </c>
      <c r="C17" s="2">
        <v>6</v>
      </c>
      <c r="D17" s="2">
        <v>6</v>
      </c>
      <c r="E17" s="2">
        <v>5</v>
      </c>
      <c r="F17" s="2">
        <v>8</v>
      </c>
      <c r="G17" s="2">
        <v>7</v>
      </c>
      <c r="H17" s="2">
        <v>7</v>
      </c>
      <c r="I17" s="2">
        <v>5</v>
      </c>
      <c r="J17" s="2">
        <v>5</v>
      </c>
      <c r="K17" s="2">
        <v>8</v>
      </c>
      <c r="L17" s="2">
        <v>4</v>
      </c>
      <c r="M17" s="2">
        <v>5</v>
      </c>
      <c r="N17" s="2">
        <v>8</v>
      </c>
      <c r="O17" s="2">
        <v>2</v>
      </c>
      <c r="P17" s="2">
        <v>5</v>
      </c>
      <c r="Q17" s="2">
        <v>7</v>
      </c>
    </row>
    <row r="18" spans="1:17" ht="42" customHeight="1" x14ac:dyDescent="0.3">
      <c r="A18" s="6" t="s">
        <v>21</v>
      </c>
      <c r="B18" s="2">
        <v>5</v>
      </c>
      <c r="C18" s="2">
        <v>6</v>
      </c>
      <c r="D18" s="2">
        <v>6</v>
      </c>
      <c r="E18" s="2">
        <v>7</v>
      </c>
      <c r="F18" s="2">
        <v>8</v>
      </c>
      <c r="G18" s="2">
        <v>7</v>
      </c>
      <c r="H18" s="2">
        <v>7</v>
      </c>
      <c r="I18" s="2">
        <v>6</v>
      </c>
      <c r="J18" s="2">
        <v>6</v>
      </c>
      <c r="K18" s="2">
        <v>7</v>
      </c>
      <c r="L18" s="2">
        <v>5</v>
      </c>
      <c r="M18" s="2">
        <v>5</v>
      </c>
      <c r="N18" s="2">
        <v>7</v>
      </c>
      <c r="O18" s="2">
        <v>4</v>
      </c>
      <c r="P18" s="2">
        <v>6</v>
      </c>
      <c r="Q18" s="2">
        <v>7</v>
      </c>
    </row>
    <row r="19" spans="1:17" ht="21.75" customHeight="1" x14ac:dyDescent="0.3">
      <c r="A19" s="4" t="s">
        <v>8</v>
      </c>
      <c r="B19" s="2">
        <f t="shared" ref="B19:Q19" si="0">B4+B6+B8+B9+B10+B12+B13+B15+B17+B18</f>
        <v>54</v>
      </c>
      <c r="C19" s="2">
        <f t="shared" si="0"/>
        <v>69</v>
      </c>
      <c r="D19" s="2">
        <f t="shared" si="0"/>
        <v>63</v>
      </c>
      <c r="E19" s="2">
        <f t="shared" si="0"/>
        <v>70</v>
      </c>
      <c r="F19" s="2">
        <f t="shared" si="0"/>
        <v>82</v>
      </c>
      <c r="G19" s="2">
        <f t="shared" si="0"/>
        <v>73</v>
      </c>
      <c r="H19" s="2">
        <f t="shared" si="0"/>
        <v>72</v>
      </c>
      <c r="I19" s="2">
        <f t="shared" si="0"/>
        <v>61</v>
      </c>
      <c r="J19" s="2">
        <f t="shared" si="0"/>
        <v>59</v>
      </c>
      <c r="K19" s="2">
        <f t="shared" si="0"/>
        <v>77</v>
      </c>
      <c r="L19" s="2">
        <f t="shared" si="0"/>
        <v>50</v>
      </c>
      <c r="M19" s="2">
        <f t="shared" si="0"/>
        <v>49</v>
      </c>
      <c r="N19" s="2">
        <f t="shared" si="0"/>
        <v>72</v>
      </c>
      <c r="O19" s="2">
        <f t="shared" si="0"/>
        <v>45</v>
      </c>
      <c r="P19" s="2">
        <f t="shared" si="0"/>
        <v>58</v>
      </c>
      <c r="Q19" s="2">
        <f t="shared" si="0"/>
        <v>70</v>
      </c>
    </row>
    <row r="20" spans="1:17" ht="21.75" customHeight="1" x14ac:dyDescent="0.3">
      <c r="A20" s="4" t="s">
        <v>9</v>
      </c>
      <c r="B20" s="11">
        <f>(B5+B7+B11+B14+B16)/2</f>
        <v>12</v>
      </c>
      <c r="C20" s="11">
        <f>(C5+C7+C11+C14+C16)/2</f>
        <v>16.5</v>
      </c>
      <c r="D20" s="11">
        <f t="shared" ref="D20:Q20" si="1">(D5+D7+D11+D14+D16)/2</f>
        <v>12.5</v>
      </c>
      <c r="E20" s="11">
        <f t="shared" si="1"/>
        <v>18</v>
      </c>
      <c r="F20" s="11">
        <f t="shared" si="1"/>
        <v>19.5</v>
      </c>
      <c r="G20" s="11">
        <f t="shared" si="1"/>
        <v>15.5</v>
      </c>
      <c r="H20" s="11">
        <f t="shared" si="1"/>
        <v>16.5</v>
      </c>
      <c r="I20" s="11">
        <f t="shared" si="1"/>
        <v>15</v>
      </c>
      <c r="J20" s="11">
        <f t="shared" si="1"/>
        <v>12.5</v>
      </c>
      <c r="K20" s="11">
        <f t="shared" si="1"/>
        <v>20</v>
      </c>
      <c r="L20" s="11">
        <f t="shared" si="1"/>
        <v>14</v>
      </c>
      <c r="M20" s="11">
        <f t="shared" si="1"/>
        <v>13.5</v>
      </c>
      <c r="N20" s="11">
        <f t="shared" si="1"/>
        <v>16</v>
      </c>
      <c r="O20" s="11">
        <f t="shared" si="1"/>
        <v>11.5</v>
      </c>
      <c r="P20" s="11">
        <f t="shared" si="1"/>
        <v>15.5</v>
      </c>
      <c r="Q20" s="11">
        <f t="shared" si="1"/>
        <v>14</v>
      </c>
    </row>
    <row r="21" spans="1:17" ht="27.6" x14ac:dyDescent="0.3">
      <c r="A21" s="8" t="s">
        <v>23</v>
      </c>
      <c r="B21" s="2">
        <v>-5</v>
      </c>
      <c r="C21" s="2">
        <v>-7</v>
      </c>
      <c r="D21" s="2">
        <v>-7</v>
      </c>
      <c r="E21" s="2">
        <v>-5</v>
      </c>
      <c r="F21" s="2">
        <v>0</v>
      </c>
      <c r="G21" s="2">
        <v>-2</v>
      </c>
      <c r="H21" s="2">
        <v>0</v>
      </c>
      <c r="I21" s="2">
        <v>-3</v>
      </c>
      <c r="J21" s="2">
        <v>-10</v>
      </c>
      <c r="K21" s="2">
        <v>0</v>
      </c>
      <c r="L21" s="2">
        <v>-5</v>
      </c>
      <c r="M21" s="2">
        <v>-4</v>
      </c>
      <c r="N21" s="2">
        <v>0</v>
      </c>
      <c r="O21" s="2">
        <v>-7</v>
      </c>
      <c r="P21" s="2">
        <v>0</v>
      </c>
      <c r="Q21" s="2">
        <v>0</v>
      </c>
    </row>
    <row r="22" spans="1:17" ht="21.75" customHeight="1" x14ac:dyDescent="0.3">
      <c r="A22" s="4" t="s">
        <v>4</v>
      </c>
      <c r="B22" s="11">
        <f>SUM(B19:B21)</f>
        <v>61</v>
      </c>
      <c r="C22" s="11">
        <f>SUM(C19:C21)</f>
        <v>78.5</v>
      </c>
      <c r="D22" s="11">
        <f t="shared" ref="D22:Q22" si="2">SUM(D19:D21)</f>
        <v>68.5</v>
      </c>
      <c r="E22" s="11">
        <f t="shared" si="2"/>
        <v>83</v>
      </c>
      <c r="F22" s="11">
        <f t="shared" si="2"/>
        <v>101.5</v>
      </c>
      <c r="G22" s="11">
        <f t="shared" si="2"/>
        <v>86.5</v>
      </c>
      <c r="H22" s="11">
        <f t="shared" si="2"/>
        <v>88.5</v>
      </c>
      <c r="I22" s="11">
        <f t="shared" si="2"/>
        <v>73</v>
      </c>
      <c r="J22" s="11">
        <f t="shared" si="2"/>
        <v>61.5</v>
      </c>
      <c r="K22" s="11">
        <f t="shared" si="2"/>
        <v>97</v>
      </c>
      <c r="L22" s="11">
        <f t="shared" si="2"/>
        <v>59</v>
      </c>
      <c r="M22" s="11">
        <f t="shared" si="2"/>
        <v>58.5</v>
      </c>
      <c r="N22" s="11">
        <f t="shared" si="2"/>
        <v>88</v>
      </c>
      <c r="O22" s="11">
        <f t="shared" si="2"/>
        <v>49.5</v>
      </c>
      <c r="P22" s="11">
        <f t="shared" si="2"/>
        <v>73.5</v>
      </c>
      <c r="Q22" s="11">
        <f t="shared" si="2"/>
        <v>84</v>
      </c>
    </row>
    <row r="23" spans="1:17" ht="21.75" customHeight="1" x14ac:dyDescent="0.3">
      <c r="A23" s="9" t="s">
        <v>11</v>
      </c>
      <c r="B23" s="2">
        <f>RANK(B22,$B$22:$Q$22)</f>
        <v>13</v>
      </c>
      <c r="C23" s="2">
        <f t="shared" ref="C23:Q23" si="3">RANK(C22,$B$22:$Q$22)</f>
        <v>8</v>
      </c>
      <c r="D23" s="2">
        <f t="shared" si="3"/>
        <v>11</v>
      </c>
      <c r="E23" s="2">
        <f t="shared" si="3"/>
        <v>7</v>
      </c>
      <c r="F23" s="2">
        <f t="shared" si="3"/>
        <v>1</v>
      </c>
      <c r="G23" s="2">
        <f t="shared" si="3"/>
        <v>5</v>
      </c>
      <c r="H23" s="2">
        <f t="shared" si="3"/>
        <v>3</v>
      </c>
      <c r="I23" s="2">
        <f t="shared" si="3"/>
        <v>10</v>
      </c>
      <c r="J23" s="2">
        <f t="shared" si="3"/>
        <v>12</v>
      </c>
      <c r="K23" s="2">
        <f t="shared" si="3"/>
        <v>2</v>
      </c>
      <c r="L23" s="2">
        <f t="shared" si="3"/>
        <v>14</v>
      </c>
      <c r="M23" s="2">
        <f t="shared" si="3"/>
        <v>15</v>
      </c>
      <c r="N23" s="2">
        <f t="shared" si="3"/>
        <v>4</v>
      </c>
      <c r="O23" s="2">
        <f t="shared" si="3"/>
        <v>16</v>
      </c>
      <c r="P23" s="2">
        <f t="shared" si="3"/>
        <v>9</v>
      </c>
      <c r="Q23" s="2">
        <f t="shared" si="3"/>
        <v>6</v>
      </c>
    </row>
    <row r="24" spans="1:17" ht="21.75" customHeight="1" x14ac:dyDescent="0.3">
      <c r="A24" s="9" t="s">
        <v>10</v>
      </c>
      <c r="B24" s="2" t="s">
        <v>24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L25" s="13"/>
      <c r="M25" s="14"/>
      <c r="N25" s="13"/>
      <c r="O25" s="14"/>
    </row>
    <row r="26" spans="1:17" x14ac:dyDescent="0.3">
      <c r="L26" s="13"/>
      <c r="M26" s="14"/>
      <c r="N26" s="13"/>
      <c r="O26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39AF4-F813-491D-8D1E-66428D7A84AB}">
  <dimension ref="A1:Q26"/>
  <sheetViews>
    <sheetView tabSelected="1" workbookViewId="0">
      <selection activeCell="A3" sqref="A3"/>
    </sheetView>
  </sheetViews>
  <sheetFormatPr defaultRowHeight="14.4" x14ac:dyDescent="0.3"/>
  <cols>
    <col min="1" max="1" width="39.6640625" style="1" customWidth="1"/>
    <col min="2" max="17" width="6.21875" customWidth="1"/>
  </cols>
  <sheetData>
    <row r="1" spans="1:17" ht="41.4" customHeight="1" x14ac:dyDescent="0.3">
      <c r="G1" t="s">
        <v>6</v>
      </c>
      <c r="K1" t="s">
        <v>5</v>
      </c>
    </row>
    <row r="2" spans="1:17" x14ac:dyDescent="0.3">
      <c r="A2" s="10" t="s">
        <v>22</v>
      </c>
      <c r="B2" s="2">
        <v>4</v>
      </c>
      <c r="C2" s="2">
        <v>14</v>
      </c>
      <c r="D2" s="2">
        <v>15</v>
      </c>
      <c r="E2" s="2">
        <v>16</v>
      </c>
      <c r="F2" s="2">
        <v>17</v>
      </c>
      <c r="G2" s="2">
        <v>18</v>
      </c>
      <c r="H2" s="2">
        <v>19</v>
      </c>
      <c r="I2" s="2">
        <v>20</v>
      </c>
      <c r="J2" s="2">
        <v>21</v>
      </c>
      <c r="K2" s="2">
        <v>22</v>
      </c>
      <c r="L2" s="2">
        <v>23</v>
      </c>
      <c r="M2" s="2">
        <v>24</v>
      </c>
      <c r="N2" s="2">
        <v>25</v>
      </c>
      <c r="O2" s="2">
        <v>26</v>
      </c>
      <c r="P2" s="2">
        <v>27</v>
      </c>
      <c r="Q2" s="2">
        <v>64</v>
      </c>
    </row>
    <row r="3" spans="1:17" ht="106.8" customHeight="1" x14ac:dyDescent="0.3">
      <c r="A3" s="10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2" t="s">
        <v>31</v>
      </c>
      <c r="I3" s="12" t="s">
        <v>32</v>
      </c>
      <c r="J3" s="12" t="s">
        <v>33</v>
      </c>
      <c r="K3" s="12" t="s">
        <v>34</v>
      </c>
      <c r="L3" s="12" t="s">
        <v>35</v>
      </c>
      <c r="M3" s="12" t="s">
        <v>36</v>
      </c>
      <c r="N3" s="12" t="s">
        <v>37</v>
      </c>
      <c r="O3" s="12" t="s">
        <v>38</v>
      </c>
      <c r="P3" s="12" t="s">
        <v>39</v>
      </c>
      <c r="Q3" s="12" t="s">
        <v>40</v>
      </c>
    </row>
    <row r="4" spans="1:17" ht="37.5" customHeight="1" x14ac:dyDescent="0.3">
      <c r="A4" s="3" t="s">
        <v>12</v>
      </c>
      <c r="B4" s="2">
        <f>(Blad1!B4+Blad2!B4)/2</f>
        <v>4.5</v>
      </c>
      <c r="C4" s="2">
        <f>(Blad1!C4+Blad2!C4)/2</f>
        <v>7.5</v>
      </c>
      <c r="D4" s="2">
        <f>(Blad1!D4+Blad2!D4)/2</f>
        <v>7</v>
      </c>
      <c r="E4" s="2">
        <f>(Blad1!E4+Blad2!E4)/2</f>
        <v>7</v>
      </c>
      <c r="F4" s="2">
        <f>(Blad1!F4+Blad2!F4)/2</f>
        <v>7</v>
      </c>
      <c r="G4" s="2">
        <f>(Blad1!G4+Blad2!G4)/2</f>
        <v>6</v>
      </c>
      <c r="H4" s="2">
        <f>(Blad1!H4+Blad2!H4)/2</f>
        <v>7.5</v>
      </c>
      <c r="I4" s="2">
        <f>(Blad1!I4+Blad2!I4)/2</f>
        <v>6</v>
      </c>
      <c r="J4" s="2">
        <f>(Blad1!J4+Blad2!J4)/2</f>
        <v>5.5</v>
      </c>
      <c r="K4" s="2">
        <f>(Blad1!K4+Blad2!K4)/2</f>
        <v>8.5</v>
      </c>
      <c r="L4" s="2">
        <f>(Blad1!L4+Blad2!L4)/2</f>
        <v>6</v>
      </c>
      <c r="M4" s="2">
        <f>(Blad1!M4+Blad2!M4)/2</f>
        <v>5.5</v>
      </c>
      <c r="N4" s="2">
        <f>(Blad1!N4+Blad2!N4)/2</f>
        <v>7</v>
      </c>
      <c r="O4" s="2">
        <f>(Blad1!O4+Blad2!O4)/2</f>
        <v>4</v>
      </c>
      <c r="P4" s="2">
        <f>(Blad1!P4+Blad2!P4)/2</f>
        <v>5</v>
      </c>
      <c r="Q4" s="2">
        <f>(Blad1!Q4+Blad2!Q4)/2</f>
        <v>6.5</v>
      </c>
    </row>
    <row r="5" spans="1:17" ht="24" customHeight="1" x14ac:dyDescent="0.3">
      <c r="A5" s="4" t="s">
        <v>0</v>
      </c>
      <c r="B5" s="2">
        <f>(Blad1!B5+Blad2!B5)/2</f>
        <v>6.5</v>
      </c>
      <c r="C5" s="2">
        <f>(Blad1!C5+Blad2!C5)/2</f>
        <v>5</v>
      </c>
      <c r="D5" s="2">
        <f>(Blad1!D5+Blad2!D5)/2</f>
        <v>5</v>
      </c>
      <c r="E5" s="2">
        <f>(Blad1!E5+Blad2!E5)/2</f>
        <v>6.5</v>
      </c>
      <c r="F5" s="2">
        <f>(Blad1!F5+Blad2!F5)/2</f>
        <v>6.5</v>
      </c>
      <c r="G5" s="2">
        <f>(Blad1!G5+Blad2!G5)/2</f>
        <v>6</v>
      </c>
      <c r="H5" s="2">
        <f>(Blad1!H5+Blad2!H5)/2</f>
        <v>7.5</v>
      </c>
      <c r="I5" s="2">
        <f>(Blad1!I5+Blad2!I5)/2</f>
        <v>5</v>
      </c>
      <c r="J5" s="2">
        <f>(Blad1!J5+Blad2!J5)/2</f>
        <v>4</v>
      </c>
      <c r="K5" s="2">
        <f>(Blad1!K5+Blad2!K5)/2</f>
        <v>9</v>
      </c>
      <c r="L5" s="2">
        <f>(Blad1!L5+Blad2!L5)/2</f>
        <v>5.5</v>
      </c>
      <c r="M5" s="2">
        <f>(Blad1!M5+Blad2!M5)/2</f>
        <v>5.5</v>
      </c>
      <c r="N5" s="2">
        <f>(Blad1!N5+Blad2!N5)/2</f>
        <v>6</v>
      </c>
      <c r="O5" s="2">
        <f>(Blad1!O5+Blad2!O5)/2</f>
        <v>4</v>
      </c>
      <c r="P5" s="2">
        <f>(Blad1!P5+Blad2!P5)/2</f>
        <v>5</v>
      </c>
      <c r="Q5" s="2">
        <f>(Blad1!Q5+Blad2!Q5)/2</f>
        <v>6.5</v>
      </c>
    </row>
    <row r="6" spans="1:17" ht="69" x14ac:dyDescent="0.3">
      <c r="A6" s="3" t="s">
        <v>13</v>
      </c>
      <c r="B6" s="2">
        <f>(Blad1!B6+Blad2!B6)/2</f>
        <v>5.5</v>
      </c>
      <c r="C6" s="2">
        <f>(Blad1!C6+Blad2!C6)/2</f>
        <v>6</v>
      </c>
      <c r="D6" s="2">
        <f>(Blad1!D6+Blad2!D6)/2</f>
        <v>6.5</v>
      </c>
      <c r="E6" s="2">
        <f>(Blad1!E6+Blad2!E6)/2</f>
        <v>7</v>
      </c>
      <c r="F6" s="2">
        <f>(Blad1!F6+Blad2!F6)/2</f>
        <v>8.5</v>
      </c>
      <c r="G6" s="2">
        <f>(Blad1!G6+Blad2!G6)/2</f>
        <v>6</v>
      </c>
      <c r="H6" s="2">
        <f>(Blad1!H6+Blad2!H6)/2</f>
        <v>5</v>
      </c>
      <c r="I6" s="2">
        <f>(Blad1!I6+Blad2!I6)/2</f>
        <v>6.5</v>
      </c>
      <c r="J6" s="2">
        <f>(Blad1!J6+Blad2!J6)/2</f>
        <v>6</v>
      </c>
      <c r="K6" s="2">
        <f>(Blad1!K6+Blad2!K6)/2</f>
        <v>7.5</v>
      </c>
      <c r="L6" s="2">
        <f>(Blad1!L6+Blad2!L6)/2</f>
        <v>5</v>
      </c>
      <c r="M6" s="2">
        <f>(Blad1!M6+Blad2!M6)/2</f>
        <v>6</v>
      </c>
      <c r="N6" s="2">
        <f>(Blad1!N6+Blad2!N6)/2</f>
        <v>7.5</v>
      </c>
      <c r="O6" s="2">
        <f>(Blad1!O6+Blad2!O6)/2</f>
        <v>5.5</v>
      </c>
      <c r="P6" s="2">
        <f>(Blad1!P6+Blad2!P6)/2</f>
        <v>4</v>
      </c>
      <c r="Q6" s="2">
        <f>(Blad1!Q6+Blad2!Q6)/2</f>
        <v>8</v>
      </c>
    </row>
    <row r="7" spans="1:17" ht="24" customHeight="1" x14ac:dyDescent="0.3">
      <c r="A7" s="4" t="s">
        <v>1</v>
      </c>
      <c r="B7" s="2">
        <f>(Blad1!B7+Blad2!B7)/2</f>
        <v>5.5</v>
      </c>
      <c r="C7" s="2">
        <f>(Blad1!C7+Blad2!C7)/2</f>
        <v>5.5</v>
      </c>
      <c r="D7" s="2">
        <f>(Blad1!D7+Blad2!D7)/2</f>
        <v>5.5</v>
      </c>
      <c r="E7" s="2">
        <f>(Blad1!E7+Blad2!E7)/2</f>
        <v>6.5</v>
      </c>
      <c r="F7" s="2">
        <f>(Blad1!F7+Blad2!F7)/2</f>
        <v>7</v>
      </c>
      <c r="G7" s="2">
        <f>(Blad1!G7+Blad2!G7)/2</f>
        <v>5.5</v>
      </c>
      <c r="H7" s="2">
        <f>(Blad1!H7+Blad2!H7)/2</f>
        <v>7</v>
      </c>
      <c r="I7" s="2">
        <f>(Blad1!I7+Blad2!I7)/2</f>
        <v>7</v>
      </c>
      <c r="J7" s="2">
        <f>(Blad1!J7+Blad2!J7)/2</f>
        <v>4.5</v>
      </c>
      <c r="K7" s="2">
        <f>(Blad1!K7+Blad2!K7)/2</f>
        <v>8</v>
      </c>
      <c r="L7" s="2">
        <f>(Blad1!L7+Blad2!L7)/2</f>
        <v>7</v>
      </c>
      <c r="M7" s="2">
        <f>(Blad1!M7+Blad2!M7)/2</f>
        <v>6.5</v>
      </c>
      <c r="N7" s="2">
        <f>(Blad1!N7+Blad2!N7)/2</f>
        <v>6</v>
      </c>
      <c r="O7" s="2">
        <f>(Blad1!O7+Blad2!O7)/2</f>
        <v>5.5</v>
      </c>
      <c r="P7" s="2">
        <f>(Blad1!P7+Blad2!P7)/2</f>
        <v>5.5</v>
      </c>
      <c r="Q7" s="2">
        <f>(Blad1!Q7+Blad2!Q7)/2</f>
        <v>7</v>
      </c>
    </row>
    <row r="8" spans="1:17" ht="27.6" x14ac:dyDescent="0.3">
      <c r="A8" s="5" t="s">
        <v>14</v>
      </c>
      <c r="B8" s="2">
        <f>(Blad1!B8+Blad2!B8)/2</f>
        <v>6.5</v>
      </c>
      <c r="C8" s="2">
        <f>(Blad1!C8+Blad2!C8)/2</f>
        <v>7</v>
      </c>
      <c r="D8" s="2">
        <f>(Blad1!D8+Blad2!D8)/2</f>
        <v>6.5</v>
      </c>
      <c r="E8" s="2">
        <f>(Blad1!E8+Blad2!E8)/2</f>
        <v>7.5</v>
      </c>
      <c r="F8" s="2">
        <f>(Blad1!F8+Blad2!F8)/2</f>
        <v>8.5</v>
      </c>
      <c r="G8" s="2">
        <f>(Blad1!G8+Blad2!G8)/2</f>
        <v>8</v>
      </c>
      <c r="H8" s="2">
        <f>(Blad1!H8+Blad2!H8)/2</f>
        <v>7.5</v>
      </c>
      <c r="I8" s="2">
        <f>(Blad1!I8+Blad2!I8)/2</f>
        <v>6.5</v>
      </c>
      <c r="J8" s="2">
        <f>(Blad1!J8+Blad2!J8)/2</f>
        <v>6.5</v>
      </c>
      <c r="K8" s="2">
        <f>(Blad1!K8+Blad2!K8)/2</f>
        <v>8</v>
      </c>
      <c r="L8" s="2">
        <f>(Blad1!L8+Blad2!L8)/2</f>
        <v>5</v>
      </c>
      <c r="M8" s="2">
        <f>(Blad1!M8+Blad2!M8)/2</f>
        <v>5.5</v>
      </c>
      <c r="N8" s="2">
        <f>(Blad1!N8+Blad2!N8)/2</f>
        <v>7</v>
      </c>
      <c r="O8" s="2">
        <f>(Blad1!O8+Blad2!O8)/2</f>
        <v>5.5</v>
      </c>
      <c r="P8" s="2">
        <f>(Blad1!P8+Blad2!P8)/2</f>
        <v>7.5</v>
      </c>
      <c r="Q8" s="2">
        <f>(Blad1!Q8+Blad2!Q8)/2</f>
        <v>8</v>
      </c>
    </row>
    <row r="9" spans="1:17" ht="27.6" x14ac:dyDescent="0.3">
      <c r="A9" s="6" t="s">
        <v>15</v>
      </c>
      <c r="B9" s="2">
        <f>(Blad1!B9+Blad2!B9)/2</f>
        <v>6</v>
      </c>
      <c r="C9" s="2">
        <f>(Blad1!C9+Blad2!C9)/2</f>
        <v>6.5</v>
      </c>
      <c r="D9" s="2">
        <f>(Blad1!D9+Blad2!D9)/2</f>
        <v>5.5</v>
      </c>
      <c r="E9" s="2">
        <f>(Blad1!E9+Blad2!E9)/2</f>
        <v>6.5</v>
      </c>
      <c r="F9" s="2">
        <f>(Blad1!F9+Blad2!F9)/2</f>
        <v>9</v>
      </c>
      <c r="G9" s="2">
        <f>(Blad1!G9+Blad2!G9)/2</f>
        <v>8</v>
      </c>
      <c r="H9" s="2">
        <f>(Blad1!H9+Blad2!H9)/2</f>
        <v>7.5</v>
      </c>
      <c r="I9" s="2">
        <f>(Blad1!I9+Blad2!I9)/2</f>
        <v>6</v>
      </c>
      <c r="J9" s="2">
        <f>(Blad1!J9+Blad2!J9)/2</f>
        <v>6.5</v>
      </c>
      <c r="K9" s="2">
        <f>(Blad1!K9+Blad2!K9)/2</f>
        <v>7.5</v>
      </c>
      <c r="L9" s="2">
        <f>(Blad1!L9+Blad2!L9)/2</f>
        <v>4</v>
      </c>
      <c r="M9" s="2">
        <f>(Blad1!M9+Blad2!M9)/2</f>
        <v>4.5</v>
      </c>
      <c r="N9" s="2">
        <f>(Blad1!N9+Blad2!N9)/2</f>
        <v>7.5</v>
      </c>
      <c r="O9" s="2">
        <f>(Blad1!O9+Blad2!O9)/2</f>
        <v>4.5</v>
      </c>
      <c r="P9" s="2">
        <f>(Blad1!P9+Blad2!P9)/2</f>
        <v>7</v>
      </c>
      <c r="Q9" s="2">
        <f>(Blad1!Q9+Blad2!Q9)/2</f>
        <v>8</v>
      </c>
    </row>
    <row r="10" spans="1:17" ht="41.4" x14ac:dyDescent="0.3">
      <c r="A10" s="6" t="s">
        <v>16</v>
      </c>
      <c r="B10" s="2">
        <f>(Blad1!B10+Blad2!B10)/2</f>
        <v>6</v>
      </c>
      <c r="C10" s="2">
        <f>(Blad1!C10+Blad2!C10)/2</f>
        <v>6.5</v>
      </c>
      <c r="D10" s="2">
        <f>(Blad1!D10+Blad2!D10)/2</f>
        <v>6</v>
      </c>
      <c r="E10" s="2">
        <f>(Blad1!E10+Blad2!E10)/2</f>
        <v>7</v>
      </c>
      <c r="F10" s="2">
        <f>(Blad1!F10+Blad2!F10)/2</f>
        <v>9</v>
      </c>
      <c r="G10" s="2">
        <f>(Blad1!G10+Blad2!G10)/2</f>
        <v>8</v>
      </c>
      <c r="H10" s="2">
        <f>(Blad1!H10+Blad2!H10)/2</f>
        <v>7.5</v>
      </c>
      <c r="I10" s="2">
        <f>(Blad1!I10+Blad2!I10)/2</f>
        <v>6</v>
      </c>
      <c r="J10" s="2">
        <f>(Blad1!J10+Blad2!J10)/2</f>
        <v>6</v>
      </c>
      <c r="K10" s="2">
        <f>(Blad1!K10+Blad2!K10)/2</f>
        <v>7.5</v>
      </c>
      <c r="L10" s="2">
        <f>(Blad1!L10+Blad2!L10)/2</f>
        <v>5</v>
      </c>
      <c r="M10" s="2">
        <f>(Blad1!M10+Blad2!M10)/2</f>
        <v>4.5</v>
      </c>
      <c r="N10" s="2">
        <f>(Blad1!N10+Blad2!N10)/2</f>
        <v>8</v>
      </c>
      <c r="O10" s="2">
        <f>(Blad1!O10+Blad2!O10)/2</f>
        <v>5.5</v>
      </c>
      <c r="P10" s="2">
        <f>(Blad1!P10+Blad2!P10)/2</f>
        <v>6</v>
      </c>
      <c r="Q10" s="2">
        <f>(Blad1!Q10+Blad2!Q10)/2</f>
        <v>8</v>
      </c>
    </row>
    <row r="11" spans="1:17" ht="24" customHeight="1" x14ac:dyDescent="0.3">
      <c r="A11" s="4" t="s">
        <v>2</v>
      </c>
      <c r="B11" s="2">
        <f>(Blad1!B11+Blad2!B11)/2</f>
        <v>5</v>
      </c>
      <c r="C11" s="2">
        <f>(Blad1!C11+Blad2!C11)/2</f>
        <v>7</v>
      </c>
      <c r="D11" s="2">
        <f>(Blad1!D11+Blad2!D11)/2</f>
        <v>5.5</v>
      </c>
      <c r="E11" s="2">
        <f>(Blad1!E11+Blad2!E11)/2</f>
        <v>7</v>
      </c>
      <c r="F11" s="2">
        <f>(Blad1!F11+Blad2!F11)/2</f>
        <v>7.5</v>
      </c>
      <c r="G11" s="2">
        <f>(Blad1!G11+Blad2!G11)/2</f>
        <v>7</v>
      </c>
      <c r="H11" s="2">
        <f>(Blad1!H11+Blad2!H11)/2</f>
        <v>6</v>
      </c>
      <c r="I11" s="2">
        <f>(Blad1!I11+Blad2!I11)/2</f>
        <v>5.5</v>
      </c>
      <c r="J11" s="2">
        <f>(Blad1!J11+Blad2!J11)/2</f>
        <v>5.5</v>
      </c>
      <c r="K11" s="2">
        <f>(Blad1!K11+Blad2!K11)/2</f>
        <v>7.5</v>
      </c>
      <c r="L11" s="2">
        <f>(Blad1!L11+Blad2!L11)/2</f>
        <v>5.5</v>
      </c>
      <c r="M11" s="2">
        <f>(Blad1!M11+Blad2!M11)/2</f>
        <v>5</v>
      </c>
      <c r="N11" s="2">
        <f>(Blad1!N11+Blad2!N11)/2</f>
        <v>7</v>
      </c>
      <c r="O11" s="2">
        <f>(Blad1!O11+Blad2!O11)/2</f>
        <v>5.5</v>
      </c>
      <c r="P11" s="2">
        <f>(Blad1!P11+Blad2!P11)/2</f>
        <v>7</v>
      </c>
      <c r="Q11" s="2">
        <f>(Blad1!Q11+Blad2!Q11)/2</f>
        <v>5.5</v>
      </c>
    </row>
    <row r="12" spans="1:17" ht="27.6" x14ac:dyDescent="0.3">
      <c r="A12" s="5" t="s">
        <v>17</v>
      </c>
      <c r="B12" s="2">
        <f>(Blad1!B12+Blad2!B12)/2</f>
        <v>8</v>
      </c>
      <c r="C12" s="2">
        <f>(Blad1!C12+Blad2!C12)/2</f>
        <v>8</v>
      </c>
      <c r="D12" s="2">
        <f>(Blad1!D12+Blad2!D12)/2</f>
        <v>8</v>
      </c>
      <c r="E12" s="2">
        <f>(Blad1!E12+Blad2!E12)/2</f>
        <v>8</v>
      </c>
      <c r="F12" s="2">
        <f>(Blad1!F12+Blad2!F12)/2</f>
        <v>8</v>
      </c>
      <c r="G12" s="2">
        <f>(Blad1!G12+Blad2!G12)/2</f>
        <v>8</v>
      </c>
      <c r="H12" s="2">
        <f>(Blad1!H12+Blad2!H12)/2</f>
        <v>8</v>
      </c>
      <c r="I12" s="2">
        <f>(Blad1!I12+Blad2!I12)/2</f>
        <v>8</v>
      </c>
      <c r="J12" s="2">
        <f>(Blad1!J12+Blad2!J12)/2</f>
        <v>8</v>
      </c>
      <c r="K12" s="2">
        <f>(Blad1!K12+Blad2!K12)/2</f>
        <v>8</v>
      </c>
      <c r="L12" s="2">
        <f>(Blad1!L12+Blad2!L12)/2</f>
        <v>8</v>
      </c>
      <c r="M12" s="2">
        <f>(Blad1!M12+Blad2!M12)/2</f>
        <v>8</v>
      </c>
      <c r="N12" s="2">
        <f>(Blad1!N12+Blad2!N12)/2</f>
        <v>8</v>
      </c>
      <c r="O12" s="2">
        <f>(Blad1!O12+Blad2!O12)/2</f>
        <v>8</v>
      </c>
      <c r="P12" s="2">
        <f>(Blad1!P12+Blad2!P12)/2</f>
        <v>8</v>
      </c>
      <c r="Q12" s="2">
        <f>(Blad1!Q12+Blad2!Q12)/2</f>
        <v>8</v>
      </c>
    </row>
    <row r="13" spans="1:17" ht="41.4" x14ac:dyDescent="0.3">
      <c r="A13" s="3" t="s">
        <v>18</v>
      </c>
      <c r="B13" s="2">
        <f>(Blad1!B13+Blad2!B13)/2</f>
        <v>5</v>
      </c>
      <c r="C13" s="2">
        <f>(Blad1!C13+Blad2!C13)/2</f>
        <v>7</v>
      </c>
      <c r="D13" s="2">
        <f>(Blad1!D13+Blad2!D13)/2</f>
        <v>5</v>
      </c>
      <c r="E13" s="2">
        <f>(Blad1!E13+Blad2!E13)/2</f>
        <v>7.5</v>
      </c>
      <c r="F13" s="2">
        <f>(Blad1!F13+Blad2!F13)/2</f>
        <v>8.5</v>
      </c>
      <c r="G13" s="2">
        <f>(Blad1!G13+Blad2!G13)/2</f>
        <v>7</v>
      </c>
      <c r="H13" s="2">
        <f>(Blad1!H13+Blad2!H13)/2</f>
        <v>6</v>
      </c>
      <c r="I13" s="2">
        <f>(Blad1!I13+Blad2!I13)/2</f>
        <v>5</v>
      </c>
      <c r="J13" s="2">
        <f>(Blad1!J13+Blad2!J13)/2</f>
        <v>4</v>
      </c>
      <c r="K13" s="2">
        <f>(Blad1!K13+Blad2!K13)/2</f>
        <v>8</v>
      </c>
      <c r="L13" s="2">
        <f>(Blad1!L13+Blad2!L13)/2</f>
        <v>3.5</v>
      </c>
      <c r="M13" s="2">
        <f>(Blad1!M13+Blad2!M13)/2</f>
        <v>4.5</v>
      </c>
      <c r="N13" s="2">
        <f>(Blad1!N13+Blad2!N13)/2</f>
        <v>7</v>
      </c>
      <c r="O13" s="2">
        <f>(Blad1!O13+Blad2!O13)/2</f>
        <v>4</v>
      </c>
      <c r="P13" s="2">
        <f>(Blad1!P13+Blad2!P13)/2</f>
        <v>5</v>
      </c>
      <c r="Q13" s="2">
        <f>(Blad1!Q13+Blad2!Q13)/2</f>
        <v>6</v>
      </c>
    </row>
    <row r="14" spans="1:17" ht="24" customHeight="1" x14ac:dyDescent="0.3">
      <c r="A14" s="7" t="s">
        <v>7</v>
      </c>
      <c r="B14" s="2">
        <f>(Blad1!B14+Blad2!B14)/2</f>
        <v>5.5</v>
      </c>
      <c r="C14" s="2">
        <f>(Blad1!C14+Blad2!C14)/2</f>
        <v>5.5</v>
      </c>
      <c r="D14" s="2">
        <f>(Blad1!D14+Blad2!D14)/2</f>
        <v>5</v>
      </c>
      <c r="E14" s="2">
        <f>(Blad1!E14+Blad2!E14)/2</f>
        <v>7</v>
      </c>
      <c r="F14" s="2">
        <f>(Blad1!F14+Blad2!F14)/2</f>
        <v>8.5</v>
      </c>
      <c r="G14" s="2">
        <f>(Blad1!G14+Blad2!G14)/2</f>
        <v>6</v>
      </c>
      <c r="H14" s="2">
        <f>(Blad1!H14+Blad2!H14)/2</f>
        <v>4.5</v>
      </c>
      <c r="I14" s="2">
        <f>(Blad1!I14+Blad2!I14)/2</f>
        <v>5</v>
      </c>
      <c r="J14" s="2">
        <f>(Blad1!J14+Blad2!J14)/2</f>
        <v>4</v>
      </c>
      <c r="K14" s="2">
        <f>(Blad1!K14+Blad2!K14)/2</f>
        <v>8</v>
      </c>
      <c r="L14" s="2">
        <f>(Blad1!L14+Blad2!L14)/2</f>
        <v>4.5</v>
      </c>
      <c r="M14" s="2">
        <f>(Blad1!M14+Blad2!M14)/2</f>
        <v>5.5</v>
      </c>
      <c r="N14" s="2">
        <f>(Blad1!N14+Blad2!N14)/2</f>
        <v>6.5</v>
      </c>
      <c r="O14" s="2">
        <f>(Blad1!O14+Blad2!O14)/2</f>
        <v>4</v>
      </c>
      <c r="P14" s="2">
        <f>(Blad1!P14+Blad2!P14)/2</f>
        <v>5.5</v>
      </c>
      <c r="Q14" s="2">
        <f>(Blad1!Q14+Blad2!Q14)/2</f>
        <v>6</v>
      </c>
    </row>
    <row r="15" spans="1:17" ht="51" customHeight="1" x14ac:dyDescent="0.3">
      <c r="A15" s="3" t="s">
        <v>19</v>
      </c>
      <c r="B15" s="2">
        <f>(Blad1!B15+Blad2!B15)/2</f>
        <v>5</v>
      </c>
      <c r="C15" s="2">
        <f>(Blad1!C15+Blad2!C15)/2</f>
        <v>7</v>
      </c>
      <c r="D15" s="2">
        <f>(Blad1!D15+Blad2!D15)/2</f>
        <v>7</v>
      </c>
      <c r="E15" s="2">
        <f>(Blad1!E15+Blad2!E15)/2</f>
        <v>7.5</v>
      </c>
      <c r="F15" s="2">
        <f>(Blad1!F15+Blad2!F15)/2</f>
        <v>8</v>
      </c>
      <c r="G15" s="2">
        <f>(Blad1!G15+Blad2!G15)/2</f>
        <v>7.5</v>
      </c>
      <c r="H15" s="2">
        <f>(Blad1!H15+Blad2!H15)/2</f>
        <v>8</v>
      </c>
      <c r="I15" s="2">
        <f>(Blad1!I15+Blad2!I15)/2</f>
        <v>6</v>
      </c>
      <c r="J15" s="2">
        <f>(Blad1!J15+Blad2!J15)/2</f>
        <v>5</v>
      </c>
      <c r="K15" s="2">
        <f>(Blad1!K15+Blad2!K15)/2</f>
        <v>8</v>
      </c>
      <c r="L15" s="2">
        <f>(Blad1!L15+Blad2!L15)/2</f>
        <v>5</v>
      </c>
      <c r="M15" s="2">
        <f>(Blad1!M15+Blad2!M15)/2</f>
        <v>5</v>
      </c>
      <c r="N15" s="2">
        <f>(Blad1!N15+Blad2!N15)/2</f>
        <v>7.5</v>
      </c>
      <c r="O15" s="2">
        <f>(Blad1!O15+Blad2!O15)/2</f>
        <v>5</v>
      </c>
      <c r="P15" s="2">
        <f>(Blad1!P15+Blad2!P15)/2</f>
        <v>6.5</v>
      </c>
      <c r="Q15" s="2">
        <f>(Blad1!Q15+Blad2!Q15)/2</f>
        <v>6.5</v>
      </c>
    </row>
    <row r="16" spans="1:17" ht="16.5" customHeight="1" x14ac:dyDescent="0.3">
      <c r="A16" s="7" t="s">
        <v>3</v>
      </c>
      <c r="B16" s="2">
        <f>(Blad1!B16+Blad2!B16)/2</f>
        <v>4</v>
      </c>
      <c r="C16" s="2">
        <f>(Blad1!C16+Blad2!C16)/2</f>
        <v>7</v>
      </c>
      <c r="D16" s="2">
        <f>(Blad1!D16+Blad2!D16)/2</f>
        <v>5.5</v>
      </c>
      <c r="E16" s="2">
        <f>(Blad1!E16+Blad2!E16)/2</f>
        <v>8.5</v>
      </c>
      <c r="F16" s="2">
        <f>(Blad1!F16+Blad2!F16)/2</f>
        <v>9</v>
      </c>
      <c r="G16" s="2">
        <f>(Blad1!G16+Blad2!G16)/2</f>
        <v>6</v>
      </c>
      <c r="H16" s="2">
        <f>(Blad1!H16+Blad2!H16)/2</f>
        <v>8</v>
      </c>
      <c r="I16" s="2">
        <f>(Blad1!I16+Blad2!I16)/2</f>
        <v>7.5</v>
      </c>
      <c r="J16" s="2">
        <f>(Blad1!J16+Blad2!J16)/2</f>
        <v>7</v>
      </c>
      <c r="K16" s="2">
        <f>(Blad1!K16+Blad2!K16)/2</f>
        <v>8.5</v>
      </c>
      <c r="L16" s="2">
        <f>(Blad1!L16+Blad2!L16)/2</f>
        <v>5.5</v>
      </c>
      <c r="M16" s="2">
        <f>(Blad1!M16+Blad2!M16)/2</f>
        <v>6</v>
      </c>
      <c r="N16" s="2">
        <f>(Blad1!N16+Blad2!N16)/2</f>
        <v>8</v>
      </c>
      <c r="O16" s="2">
        <f>(Blad1!O16+Blad2!O16)/2</f>
        <v>5.5</v>
      </c>
      <c r="P16" s="2">
        <f>(Blad1!P16+Blad2!P16)/2</f>
        <v>6.5</v>
      </c>
      <c r="Q16" s="2">
        <f>(Blad1!Q16+Blad2!Q16)/2</f>
        <v>6.5</v>
      </c>
    </row>
    <row r="17" spans="1:17" ht="52.5" customHeight="1" x14ac:dyDescent="0.3">
      <c r="A17" s="6" t="s">
        <v>20</v>
      </c>
      <c r="B17" s="2">
        <f>(Blad1!B17+Blad2!B17)/2</f>
        <v>6</v>
      </c>
      <c r="C17" s="2">
        <f>(Blad1!C17+Blad2!C17)/2</f>
        <v>7</v>
      </c>
      <c r="D17" s="2">
        <f>(Blad1!D17+Blad2!D17)/2</f>
        <v>6</v>
      </c>
      <c r="E17" s="2">
        <f>(Blad1!E17+Blad2!E17)/2</f>
        <v>5.5</v>
      </c>
      <c r="F17" s="2">
        <f>(Blad1!F17+Blad2!F17)/2</f>
        <v>8</v>
      </c>
      <c r="G17" s="2">
        <f>(Blad1!G17+Blad2!G17)/2</f>
        <v>7.5</v>
      </c>
      <c r="H17" s="2">
        <f>(Blad1!H17+Blad2!H17)/2</f>
        <v>7.5</v>
      </c>
      <c r="I17" s="2">
        <f>(Blad1!I17+Blad2!I17)/2</f>
        <v>5.5</v>
      </c>
      <c r="J17" s="2">
        <f>(Blad1!J17+Blad2!J17)/2</f>
        <v>5.5</v>
      </c>
      <c r="K17" s="2">
        <f>(Blad1!K17+Blad2!K17)/2</f>
        <v>8</v>
      </c>
      <c r="L17" s="2">
        <f>(Blad1!L17+Blad2!L17)/2</f>
        <v>4.5</v>
      </c>
      <c r="M17" s="2">
        <f>(Blad1!M17+Blad2!M17)/2</f>
        <v>5</v>
      </c>
      <c r="N17" s="2">
        <f>(Blad1!N17+Blad2!N17)/2</f>
        <v>8</v>
      </c>
      <c r="O17" s="2">
        <f>(Blad1!O17+Blad2!O17)/2</f>
        <v>4</v>
      </c>
      <c r="P17" s="2">
        <f>(Blad1!P17+Blad2!P17)/2</f>
        <v>5.5</v>
      </c>
      <c r="Q17" s="2">
        <f>(Blad1!Q17+Blad2!Q17)/2</f>
        <v>7</v>
      </c>
    </row>
    <row r="18" spans="1:17" ht="42" customHeight="1" x14ac:dyDescent="0.3">
      <c r="A18" s="6" t="s">
        <v>21</v>
      </c>
      <c r="B18" s="2">
        <f>(Blad1!B18+Blad2!B18)/2</f>
        <v>5</v>
      </c>
      <c r="C18" s="2">
        <f>(Blad1!C18+Blad2!C18)/2</f>
        <v>6</v>
      </c>
      <c r="D18" s="2">
        <f>(Blad1!D18+Blad2!D18)/2</f>
        <v>6</v>
      </c>
      <c r="E18" s="2">
        <f>(Blad1!E18+Blad2!E18)/2</f>
        <v>7</v>
      </c>
      <c r="F18" s="2">
        <f>(Blad1!F18+Blad2!F18)/2</f>
        <v>8.5</v>
      </c>
      <c r="G18" s="2">
        <f>(Blad1!G18+Blad2!G18)/2</f>
        <v>7.5</v>
      </c>
      <c r="H18" s="2">
        <f>(Blad1!H18+Blad2!H18)/2</f>
        <v>7</v>
      </c>
      <c r="I18" s="2">
        <f>(Blad1!I18+Blad2!I18)/2</f>
        <v>6</v>
      </c>
      <c r="J18" s="2">
        <f>(Blad1!J18+Blad2!J18)/2</f>
        <v>6</v>
      </c>
      <c r="K18" s="2">
        <f>(Blad1!K18+Blad2!K18)/2</f>
        <v>7.5</v>
      </c>
      <c r="L18" s="2">
        <f>(Blad1!L18+Blad2!L18)/2</f>
        <v>5</v>
      </c>
      <c r="M18" s="2">
        <f>(Blad1!M18+Blad2!M18)/2</f>
        <v>5</v>
      </c>
      <c r="N18" s="2">
        <f>(Blad1!N18+Blad2!N18)/2</f>
        <v>7.5</v>
      </c>
      <c r="O18" s="2">
        <f>(Blad1!O18+Blad2!O18)/2</f>
        <v>4.5</v>
      </c>
      <c r="P18" s="2">
        <f>(Blad1!P18+Blad2!P18)/2</f>
        <v>6</v>
      </c>
      <c r="Q18" s="2">
        <f>(Blad1!Q18+Blad2!Q18)/2</f>
        <v>7.5</v>
      </c>
    </row>
    <row r="19" spans="1:17" ht="21.75" customHeight="1" x14ac:dyDescent="0.3">
      <c r="A19" s="4" t="s">
        <v>8</v>
      </c>
      <c r="B19" s="2">
        <f t="shared" ref="B19:Q19" si="0">B4+B6+B8+B9+B10+B12+B13+B15+B17+B18</f>
        <v>57.5</v>
      </c>
      <c r="C19" s="2">
        <f t="shared" si="0"/>
        <v>68.5</v>
      </c>
      <c r="D19" s="2">
        <f t="shared" si="0"/>
        <v>63.5</v>
      </c>
      <c r="E19" s="2">
        <f t="shared" si="0"/>
        <v>70.5</v>
      </c>
      <c r="F19" s="2">
        <f t="shared" si="0"/>
        <v>83</v>
      </c>
      <c r="G19" s="2">
        <f t="shared" si="0"/>
        <v>73.5</v>
      </c>
      <c r="H19" s="2">
        <f t="shared" si="0"/>
        <v>71.5</v>
      </c>
      <c r="I19" s="2">
        <f t="shared" si="0"/>
        <v>61.5</v>
      </c>
      <c r="J19" s="2">
        <f t="shared" si="0"/>
        <v>59</v>
      </c>
      <c r="K19" s="2">
        <f t="shared" si="0"/>
        <v>78.5</v>
      </c>
      <c r="L19" s="2">
        <f t="shared" si="0"/>
        <v>51</v>
      </c>
      <c r="M19" s="2">
        <f t="shared" si="0"/>
        <v>53.5</v>
      </c>
      <c r="N19" s="2">
        <f t="shared" si="0"/>
        <v>75</v>
      </c>
      <c r="O19" s="2">
        <f t="shared" si="0"/>
        <v>50.5</v>
      </c>
      <c r="P19" s="2">
        <f t="shared" si="0"/>
        <v>60.5</v>
      </c>
      <c r="Q19" s="2">
        <f t="shared" si="0"/>
        <v>73.5</v>
      </c>
    </row>
    <row r="20" spans="1:17" ht="21.75" customHeight="1" x14ac:dyDescent="0.3">
      <c r="A20" s="4" t="s">
        <v>9</v>
      </c>
      <c r="B20" s="11">
        <f>(B5+B7+B11+B14+B16)/2</f>
        <v>13.25</v>
      </c>
      <c r="C20" s="11">
        <f>(C5+C7+C11+C14+C16)/2</f>
        <v>15</v>
      </c>
      <c r="D20" s="11">
        <f t="shared" ref="D20:Q20" si="1">(D5+D7+D11+D14+D16)/2</f>
        <v>13.25</v>
      </c>
      <c r="E20" s="11">
        <f t="shared" si="1"/>
        <v>17.75</v>
      </c>
      <c r="F20" s="11">
        <f t="shared" si="1"/>
        <v>19.25</v>
      </c>
      <c r="G20" s="11">
        <f t="shared" si="1"/>
        <v>15.25</v>
      </c>
      <c r="H20" s="11">
        <f t="shared" si="1"/>
        <v>16.5</v>
      </c>
      <c r="I20" s="11">
        <f t="shared" si="1"/>
        <v>15</v>
      </c>
      <c r="J20" s="11">
        <f t="shared" si="1"/>
        <v>12.5</v>
      </c>
      <c r="K20" s="11">
        <f t="shared" si="1"/>
        <v>20.5</v>
      </c>
      <c r="L20" s="11">
        <f t="shared" si="1"/>
        <v>14</v>
      </c>
      <c r="M20" s="11">
        <f t="shared" si="1"/>
        <v>14.25</v>
      </c>
      <c r="N20" s="11">
        <f t="shared" si="1"/>
        <v>16.75</v>
      </c>
      <c r="O20" s="11">
        <f t="shared" si="1"/>
        <v>12.25</v>
      </c>
      <c r="P20" s="11">
        <f t="shared" si="1"/>
        <v>14.75</v>
      </c>
      <c r="Q20" s="11">
        <f t="shared" si="1"/>
        <v>15.75</v>
      </c>
    </row>
    <row r="21" spans="1:17" ht="27.6" x14ac:dyDescent="0.3">
      <c r="A21" s="8" t="s">
        <v>23</v>
      </c>
      <c r="B21" s="2">
        <v>-5</v>
      </c>
      <c r="C21" s="2">
        <v>-7</v>
      </c>
      <c r="D21" s="2">
        <v>-7</v>
      </c>
      <c r="E21" s="2">
        <v>-5</v>
      </c>
      <c r="F21" s="2">
        <v>0</v>
      </c>
      <c r="G21" s="2">
        <v>-2</v>
      </c>
      <c r="H21" s="2">
        <v>0</v>
      </c>
      <c r="I21" s="2">
        <v>-3</v>
      </c>
      <c r="J21" s="2">
        <v>-10</v>
      </c>
      <c r="K21" s="2">
        <v>0</v>
      </c>
      <c r="L21" s="2">
        <v>-5</v>
      </c>
      <c r="M21" s="2">
        <v>-4</v>
      </c>
      <c r="N21" s="2">
        <v>0</v>
      </c>
      <c r="O21" s="2">
        <v>-7</v>
      </c>
      <c r="P21" s="2">
        <v>0</v>
      </c>
      <c r="Q21" s="2">
        <v>0</v>
      </c>
    </row>
    <row r="22" spans="1:17" ht="21.75" customHeight="1" x14ac:dyDescent="0.3">
      <c r="A22" s="4" t="s">
        <v>4</v>
      </c>
      <c r="B22" s="11">
        <f>SUM(B19:B21)</f>
        <v>65.75</v>
      </c>
      <c r="C22" s="11">
        <f>SUM(C19:C21)</f>
        <v>76.5</v>
      </c>
      <c r="D22" s="11">
        <f t="shared" ref="D22:Q22" si="2">SUM(D19:D21)</f>
        <v>69.75</v>
      </c>
      <c r="E22" s="11">
        <f t="shared" si="2"/>
        <v>83.25</v>
      </c>
      <c r="F22" s="11">
        <f t="shared" si="2"/>
        <v>102.25</v>
      </c>
      <c r="G22" s="11">
        <f t="shared" si="2"/>
        <v>86.75</v>
      </c>
      <c r="H22" s="11">
        <f t="shared" si="2"/>
        <v>88</v>
      </c>
      <c r="I22" s="11">
        <f t="shared" si="2"/>
        <v>73.5</v>
      </c>
      <c r="J22" s="11">
        <f t="shared" si="2"/>
        <v>61.5</v>
      </c>
      <c r="K22" s="11">
        <f t="shared" si="2"/>
        <v>99</v>
      </c>
      <c r="L22" s="11">
        <f t="shared" si="2"/>
        <v>60</v>
      </c>
      <c r="M22" s="11">
        <f t="shared" si="2"/>
        <v>63.75</v>
      </c>
      <c r="N22" s="11">
        <f t="shared" si="2"/>
        <v>91.75</v>
      </c>
      <c r="O22" s="11">
        <f t="shared" si="2"/>
        <v>55.75</v>
      </c>
      <c r="P22" s="11">
        <f t="shared" si="2"/>
        <v>75.25</v>
      </c>
      <c r="Q22" s="11">
        <f t="shared" si="2"/>
        <v>89.25</v>
      </c>
    </row>
    <row r="23" spans="1:17" ht="21.75" customHeight="1" x14ac:dyDescent="0.3">
      <c r="A23" s="9" t="s">
        <v>11</v>
      </c>
      <c r="B23" s="2">
        <f>RANK(B22,$B$22:$Q$22)</f>
        <v>12</v>
      </c>
      <c r="C23" s="2">
        <f t="shared" ref="C23:Q23" si="3">RANK(C22,$B$22:$Q$22)</f>
        <v>8</v>
      </c>
      <c r="D23" s="2">
        <f t="shared" si="3"/>
        <v>11</v>
      </c>
      <c r="E23" s="2">
        <f t="shared" si="3"/>
        <v>7</v>
      </c>
      <c r="F23" s="2">
        <f t="shared" si="3"/>
        <v>1</v>
      </c>
      <c r="G23" s="2">
        <f t="shared" si="3"/>
        <v>6</v>
      </c>
      <c r="H23" s="2">
        <f t="shared" si="3"/>
        <v>5</v>
      </c>
      <c r="I23" s="2">
        <f t="shared" si="3"/>
        <v>10</v>
      </c>
      <c r="J23" s="2">
        <f t="shared" si="3"/>
        <v>14</v>
      </c>
      <c r="K23" s="2">
        <f t="shared" si="3"/>
        <v>2</v>
      </c>
      <c r="L23" s="2">
        <f t="shared" si="3"/>
        <v>15</v>
      </c>
      <c r="M23" s="2">
        <f t="shared" si="3"/>
        <v>13</v>
      </c>
      <c r="N23" s="2">
        <f t="shared" si="3"/>
        <v>3</v>
      </c>
      <c r="O23" s="2">
        <f t="shared" si="3"/>
        <v>16</v>
      </c>
      <c r="P23" s="2">
        <f t="shared" si="3"/>
        <v>9</v>
      </c>
      <c r="Q23" s="2">
        <f t="shared" si="3"/>
        <v>4</v>
      </c>
    </row>
    <row r="24" spans="1:17" ht="21.75" customHeight="1" x14ac:dyDescent="0.3">
      <c r="A24" s="9" t="s">
        <v>10</v>
      </c>
      <c r="B24" s="2" t="s">
        <v>24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L25" s="13"/>
      <c r="M25" s="14"/>
      <c r="N25" s="13"/>
      <c r="O25" s="14"/>
    </row>
    <row r="26" spans="1:17" x14ac:dyDescent="0.3">
      <c r="L26" s="13"/>
      <c r="M26" s="14"/>
      <c r="N26" s="13"/>
      <c r="O26" s="1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63C331C54B847B8B82F79E165AD63" ma:contentTypeVersion="2" ma:contentTypeDescription="Een nieuw document maken." ma:contentTypeScope="" ma:versionID="a54910446e1d9b9513de6f08eb5e819e">
  <xsd:schema xmlns:xsd="http://www.w3.org/2001/XMLSchema" xmlns:xs="http://www.w3.org/2001/XMLSchema" xmlns:p="http://schemas.microsoft.com/office/2006/metadata/properties" xmlns:ns2="c2165721-ca42-41b0-88d2-919f8d736e5d" targetNamespace="http://schemas.microsoft.com/office/2006/metadata/properties" ma:root="true" ma:fieldsID="f1e53e268c90814c7d4cd2e7426a275c" ns2:_="">
    <xsd:import namespace="c2165721-ca42-41b0-88d2-919f8d736e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65721-ca42-41b0-88d2-919f8d736e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ED787B-FB0F-4FD6-AA94-2DDCE63CCC6F}"/>
</file>

<file path=customXml/itemProps2.xml><?xml version="1.0" encoding="utf-8"?>
<ds:datastoreItem xmlns:ds="http://schemas.openxmlformats.org/officeDocument/2006/customXml" ds:itemID="{F1DDA05F-4D3C-4581-A078-53E39DA60893}"/>
</file>

<file path=customXml/itemProps3.xml><?xml version="1.0" encoding="utf-8"?>
<ds:datastoreItem xmlns:ds="http://schemas.openxmlformats.org/officeDocument/2006/customXml" ds:itemID="{34A6DB60-8074-4DB0-9903-60762A14FF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tom hendriks</cp:lastModifiedBy>
  <cp:lastPrinted>2019-03-19T20:01:13Z</cp:lastPrinted>
  <dcterms:created xsi:type="dcterms:W3CDTF">2017-02-20T11:58:11Z</dcterms:created>
  <dcterms:modified xsi:type="dcterms:W3CDTF">2022-04-10T15:14:01Z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0x010100BE463C331C54B847B8B82F79E165AD63</vt:lpwstr>
  </property>
</Properties>
</file>